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ПФХД\2023 год\Ред 2 от 13.03.2023\"/>
    </mc:Choice>
  </mc:AlternateContent>
  <xr:revisionPtr revIDLastSave="0" documentId="13_ncr:1_{7A86BE28-31D8-4EC6-8B4D-898ECF2778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Лист согласования" sheetId="9" r:id="rId9"/>
    <sheet name="Протокол изменений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1" i="10" l="1"/>
  <c r="H101" i="10"/>
  <c r="G101" i="10"/>
  <c r="I76" i="10"/>
  <c r="H76" i="10"/>
  <c r="G76" i="10"/>
  <c r="I69" i="10"/>
  <c r="H69" i="10"/>
  <c r="G69" i="10"/>
  <c r="L76" i="8"/>
  <c r="I76" i="8"/>
  <c r="F76" i="8"/>
  <c r="F59" i="8"/>
  <c r="E59" i="8"/>
  <c r="D59" i="8"/>
  <c r="L33" i="8"/>
  <c r="I33" i="8"/>
  <c r="F33" i="8"/>
  <c r="L21" i="8"/>
  <c r="I21" i="8"/>
  <c r="F21" i="8"/>
  <c r="L10" i="8"/>
  <c r="I10" i="8"/>
  <c r="F10" i="8"/>
  <c r="G220" i="7"/>
  <c r="G192" i="7"/>
  <c r="G182" i="7"/>
  <c r="G171" i="7"/>
  <c r="G161" i="7"/>
  <c r="G151" i="7"/>
  <c r="G141" i="7"/>
  <c r="G130" i="7"/>
  <c r="G119" i="7"/>
  <c r="G109" i="7"/>
  <c r="G99" i="7"/>
  <c r="G89" i="7"/>
  <c r="G70" i="7"/>
  <c r="G60" i="7"/>
  <c r="G50" i="7"/>
  <c r="G40" i="7"/>
  <c r="G30" i="7"/>
  <c r="G20" i="7"/>
  <c r="G10" i="7"/>
  <c r="H34" i="5"/>
  <c r="D34" i="5"/>
  <c r="H22" i="5"/>
  <c r="D22" i="5"/>
  <c r="H11" i="5"/>
  <c r="D11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14" i="3"/>
  <c r="J14" i="3"/>
  <c r="I14" i="3"/>
  <c r="H14" i="3"/>
  <c r="G14" i="3"/>
  <c r="F14" i="3"/>
  <c r="K13" i="3"/>
  <c r="J13" i="3"/>
  <c r="I13" i="3"/>
  <c r="H13" i="3"/>
  <c r="G13" i="3"/>
  <c r="F13" i="3"/>
  <c r="K12" i="3"/>
  <c r="J12" i="3"/>
  <c r="I12" i="3"/>
  <c r="H12" i="3"/>
  <c r="G12" i="3"/>
  <c r="F12" i="3"/>
  <c r="K11" i="3"/>
  <c r="J11" i="3"/>
  <c r="I11" i="3"/>
  <c r="H11" i="3"/>
  <c r="G11" i="3"/>
  <c r="F11" i="3"/>
  <c r="H14" i="2"/>
  <c r="G14" i="2"/>
  <c r="F14" i="2"/>
  <c r="H13" i="2"/>
  <c r="G13" i="2"/>
  <c r="F13" i="2"/>
  <c r="H12" i="2"/>
  <c r="G12" i="2"/>
  <c r="F12" i="2"/>
  <c r="H11" i="2"/>
  <c r="G11" i="2"/>
  <c r="F11" i="2"/>
</calcChain>
</file>

<file path=xl/sharedStrings.xml><?xml version="1.0" encoding="utf-8"?>
<sst xmlns="http://schemas.openxmlformats.org/spreadsheetml/2006/main" count="3842" uniqueCount="582">
  <si>
    <t>УТВЕРЖДАЮ</t>
  </si>
  <si>
    <t>(наименование должности уполномоченного лица)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</si>
  <si>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</si>
  <si>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(наименование учреждения)</t>
  </si>
  <si>
    <t>(подпись)</t>
  </si>
  <si>
    <t>(расшифровка подписи)</t>
  </si>
  <si>
    <t>"_____" _____________ ______ г.</t>
  </si>
  <si>
    <t>План финансово-хозяйственной деятельности на 2023г</t>
  </si>
  <si>
    <t>на 2023 год и плановый период 2024-2025 годов</t>
  </si>
  <si>
    <t>КОДЫ</t>
  </si>
  <si>
    <t>от</t>
  </si>
  <si>
    <t>13.03.2023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</si>
  <si>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</si>
  <si>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</si>
  <si>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</si>
  <si>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культуры и туризма Московской области</t>
  </si>
  <si>
    <t>глава по БК</t>
  </si>
  <si>
    <t>ИНН</t>
  </si>
  <si>
    <t>5053010516</t>
  </si>
  <si>
    <t>Учреждение</t>
  </si>
  <si>
    <t>КПП</t>
  </si>
  <si>
    <t>505301001</t>
  </si>
  <si>
    <t>Единица измерения:</t>
  </si>
  <si>
    <t>руб.</t>
  </si>
  <si>
    <t>по ОКЕИ</t>
  </si>
  <si>
    <t>383</t>
  </si>
  <si>
    <t>Подписано. Заверено ЭП.</t>
  </si>
  <si>
    <t>ФИО: Биджиев Асхат Азанович</t>
  </si>
  <si>
    <t>ФИО: Гапонов Олег Николаевич</t>
  </si>
  <si>
    <t>Должность: Заместитель министра культуры и туризма Московской области</t>
  </si>
  <si>
    <t>Должность: Директор колледжа</t>
  </si>
  <si>
    <t>Действует c 24.06.2022 11:01:00 по: 17.09.2023 11:01:00</t>
  </si>
  <si>
    <t>Действует c 27.02.2023 14:33:00 по: 22.05.2024 14:33:00</t>
  </si>
  <si>
    <t>Серийный номер: 077001468DE7A5497C116C7F1B046541362AA242</t>
  </si>
  <si>
    <t>Серийный номер: 5112D5CEEEF60A6963776A096726ABF8442DA88F</t>
  </si>
  <si>
    <t>Издатель: Казначейство России</t>
  </si>
  <si>
    <t>Время подписания: 13.03.2023 13:09:22</t>
  </si>
  <si>
    <t>Время подписания: 13.03.2023 10:03:46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</si>
  <si>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</si>
  <si>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</si>
  <si>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</si>
  <si>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</si>
  <si>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</si>
  <si>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</si>
  <si>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</si>
  <si>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</si>
  <si>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</si>
  <si>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</si>
  <si>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</si>
  <si>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</si>
  <si>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</si>
  <si>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Приносящая доход деятельность</t>
  </si>
  <si>
    <t>0001.1</t>
  </si>
  <si>
    <t>Субсидии на выполнение госзадания</t>
  </si>
  <si>
    <t>0001.2</t>
  </si>
  <si>
    <t>Субсидии на иные цели</t>
  </si>
  <si>
    <t>0001.3</t>
  </si>
  <si>
    <t>Остаток средств на конец текущего финансового года</t>
  </si>
  <si>
    <t>0002</t>
  </si>
  <si>
    <t>0002.1</t>
  </si>
  <si>
    <t>0002.2</t>
  </si>
  <si>
    <t>Х</t>
  </si>
  <si>
    <t>Иная цель</t>
  </si>
  <si>
    <t>0002.3</t>
  </si>
  <si>
    <t>Доходы, всего:</t>
  </si>
  <si>
    <t>1000</t>
  </si>
  <si>
    <t>в том числе:</t>
  </si>
  <si>
    <t>1100</t>
  </si>
  <si>
    <t>120</t>
  </si>
  <si>
    <t>X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</si>
  <si>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</si>
  <si>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</si>
  <si>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</si>
  <si>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</si>
  <si>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задания</t>
  </si>
  <si>
    <t>1210</t>
  </si>
  <si>
    <t>от оказания услуг (работ) на платной основе и от иной приносящей доход деятельности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</si>
  <si>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</si>
  <si>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</si>
  <si>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</si>
  <si>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</si>
  <si>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</si>
  <si>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</si>
  <si>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</si>
  <si>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</si>
  <si>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</si>
  <si>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</si>
  <si>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</si>
  <si>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</si>
  <si>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</si>
  <si>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</si>
  <si>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в том числе:
прочие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</si>
  <si>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</si>
  <si>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</si>
  <si>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</si>
  <si>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</si>
  <si>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</si>
  <si>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</si>
  <si>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</si>
  <si>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</si>
  <si>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доходы от продажи товаров</t>
  </si>
  <si>
    <t>1982</t>
  </si>
  <si>
    <t>440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</si>
  <si>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</si>
  <si>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</si>
  <si>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</si>
  <si>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</si>
  <si>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</si>
  <si>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</si>
  <si>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</si>
  <si>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за счет средств остатка на начало года</t>
  </si>
  <si>
    <t>за счет средств текущего года</t>
  </si>
  <si>
    <t>прочие выплаты персоналу, в том числе компенсационного характера, всего</t>
  </si>
  <si>
    <t>2120</t>
  </si>
  <si>
    <t>112</t>
  </si>
  <si>
    <t>за счет остатков прошлых лет</t>
  </si>
  <si>
    <t>иные выплаты, за исключением фонда оплаты труда учреждения, для выполнения отдельных полномочий, всего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</si>
  <si>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</si>
  <si>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</si>
  <si>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</si>
  <si>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</si>
  <si>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</si>
  <si>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</si>
  <si>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</si>
  <si>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в том числе: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</si>
  <si>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</si>
  <si>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</si>
  <si>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</si>
  <si>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</si>
  <si>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</si>
  <si>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</si>
  <si>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</si>
  <si>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</si>
  <si>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</si>
  <si>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</si>
  <si>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</si>
  <si>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</si>
  <si>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</si>
  <si>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</si>
  <si>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</si>
  <si>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</si>
  <si>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</si>
  <si>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</si>
  <si>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</si>
  <si>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</si>
  <si>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</si>
  <si>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</si>
  <si>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</si>
  <si>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</si>
  <si>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</si>
  <si>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</si>
  <si>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уплата штрафов (в том числе административных), пеней, иных платежей, всего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</si>
  <si>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</si>
  <si>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</si>
  <si>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</si>
  <si>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</si>
  <si>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                                                                                                                                                    гранты, предоставленные бюджетным учреждениям</t>
  </si>
  <si>
    <t>2410</t>
  </si>
  <si>
    <t>613</t>
  </si>
  <si>
    <t>гранты, предоставляемые автономными учреждениями</t>
  </si>
  <si>
    <t>2420</t>
  </si>
  <si>
    <t>623</t>
  </si>
  <si>
    <t>гранты, предоставляемые иными некоммерческими организациями (за исключением бюджетных и автономных учреждений)</t>
  </si>
  <si>
    <t>2430</t>
  </si>
  <si>
    <t>634</t>
  </si>
  <si>
    <t>гранты, предоставляемые другими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</si>
  <si>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</si>
  <si>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</si>
  <si>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</si>
  <si>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</si>
  <si>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</si>
  <si>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</si>
  <si>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</si>
  <si>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</si>
  <si>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</si>
  <si>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</si>
  <si>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в том числе:                                                                                                                                                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</si>
  <si>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</si>
  <si>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</si>
  <si>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</si>
  <si>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</si>
  <si>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</si>
  <si>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</si>
  <si>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</si>
  <si>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</si>
  <si>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</si>
  <si>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</si>
  <si>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</si>
  <si>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</si>
  <si>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</si>
  <si>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</si>
  <si>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закупку энергетических ресурсов, всего</t>
  </si>
  <si>
    <t>2660</t>
  </si>
  <si>
    <t>247</t>
  </si>
  <si>
    <t>капитальные вложения в объекты государственной  собственности, всего</t>
  </si>
  <si>
    <t>2670</t>
  </si>
  <si>
    <t>400</t>
  </si>
  <si>
    <t>в том числе:
приобретение объектов недвижимого имущества государственными (муниципальными) бюджетными и автономными учреждениями</t>
  </si>
  <si>
    <t>406</t>
  </si>
  <si>
    <t>в том числе:
строительство (реконструкция) объектов недвижимого имущества государственными  учреждениями</t>
  </si>
  <si>
    <t>407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</si>
  <si>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</si>
  <si>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</si>
  <si>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</si>
  <si>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</si>
  <si>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</si>
  <si>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</si>
  <si>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</si>
  <si>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</si>
  <si>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</si>
  <si>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</si>
  <si>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</si>
  <si>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 на выполнение госзадания</t>
  </si>
  <si>
    <t>4010</t>
  </si>
  <si>
    <t>610</t>
  </si>
  <si>
    <t>возврат в бюджет средств субсидии на иные цели</t>
  </si>
  <si>
    <t>4020</t>
  </si>
  <si>
    <t>возврат в бюджет средств субсидии за счет средств от приносящей доход деятельности - остаток на начало года</t>
  </si>
  <si>
    <t>4030</t>
  </si>
  <si>
    <t>возврат в бюджет средств субсидии за счет средств от приносящей доход деятельности - средства текущего года</t>
  </si>
  <si>
    <t>4040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</si>
  <si>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</si>
  <si>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</si>
  <si>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</si>
  <si>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</si>
  <si>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</si>
  <si>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</si>
  <si>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</si>
  <si>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</si>
  <si>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</si>
  <si>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</si>
  <si>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</si>
  <si>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</si>
  <si>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</si>
  <si>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</si>
  <si>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</si>
  <si>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</si>
  <si>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</si>
  <si>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</si>
  <si>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</si>
  <si>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</si>
  <si>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</si>
  <si>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</si>
  <si>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</si>
  <si>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</si>
  <si>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</si>
  <si>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</si>
  <si>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</si>
  <si>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</si>
  <si>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</si>
  <si>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</si>
  <si>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</si>
  <si>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</si>
  <si>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</si>
  <si>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</si>
  <si>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</si>
  <si>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</si>
  <si>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</si>
  <si>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</si>
  <si>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</si>
  <si>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</si>
  <si>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</si>
  <si>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</si>
  <si>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</si>
  <si>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</si>
  <si>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</si>
  <si>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</si>
  <si>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</si>
  <si>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</si>
  <si>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</si>
  <si>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</si>
  <si>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</si>
  <si>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</si>
  <si>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</si>
  <si>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</si>
  <si>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</si>
  <si>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</si>
  <si>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</si>
  <si>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</si>
  <si>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</si>
  <si>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</si>
  <si>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</si>
  <si>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</si>
  <si>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</si>
  <si>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</si>
  <si>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</si>
  <si>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</si>
  <si>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</si>
  <si>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</si>
  <si>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</si>
  <si>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</si>
  <si>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</si>
  <si>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</si>
  <si>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</si>
  <si>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</si>
  <si>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</si>
  <si>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</si>
  <si>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</si>
  <si>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</si>
  <si>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</si>
  <si>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</si>
  <si>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</si>
  <si>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</si>
  <si>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</si>
  <si>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</si>
  <si>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</si>
  <si>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</si>
  <si>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</si>
  <si>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</si>
  <si>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</si>
  <si>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</si>
  <si>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</si>
  <si>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</si>
  <si>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</si>
  <si>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</si>
  <si>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</si>
  <si>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</si>
  <si>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</si>
  <si>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</si>
  <si>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</si>
  <si>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</si>
  <si>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</si>
  <si>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</si>
  <si>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</si>
  <si>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</si>
  <si>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</si>
  <si>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</si>
  <si>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</si>
  <si>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</si>
  <si>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</si>
  <si>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</si>
  <si>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</si>
  <si>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</si>
  <si>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</si>
  <si>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</si>
  <si>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</si>
  <si>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</si>
  <si>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[-], [Педагогические работники], [Преподаватели, концертмейстеры (по кафедрам, очное отделение)],</t>
  </si>
  <si>
    <t>Итого:</t>
  </si>
  <si>
    <t>субсидии на иные цели</t>
  </si>
  <si>
    <t>[-], [Педагогические работники], [Преподаватели, концертмейстеры (по кафедрам, очное отделение)], [З/п Классное руководство]</t>
  </si>
  <si>
    <t>субсидии на выполнение государственного (муниципального) задания</t>
  </si>
  <si>
    <t>[-], [Прочий персонал], [Прочий персонал],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</si>
  <si>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</si>
  <si>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</si>
  <si>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</si>
  <si>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</si>
  <si>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</si>
  <si>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</si>
  <si>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</si>
  <si>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1.3. Расчеты (обоснования) социальных выплат персоналу ()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</si>
  <si>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</si>
  <si>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</si>
  <si>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</si>
  <si>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1.3. Расчеты (обоснования) социальных выплат персоналу (266)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</si>
  <si>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</si>
  <si>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</si>
  <si>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</si>
  <si>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</si>
  <si>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</si>
  <si>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</t>
  </si>
  <si>
    <t>[Бюджет пенсионного фонда РФ], [Уменьшение за счет превышения предельной величины базы для начисления страховых взносов]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</si>
  <si>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</si>
  <si>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</si>
  <si>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</si>
  <si>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</si>
  <si>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</si>
  <si>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</si>
  <si>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</si>
  <si>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</si>
  <si>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[Транспортный налог]</t>
  </si>
  <si>
    <t>[Прочие налоги и сборы], [Гос. пошлина]</t>
  </si>
  <si>
    <t>[Налог на имущество], [Налог на имущество]</t>
  </si>
  <si>
    <t>[Земельный налог], [Земельный налог]</t>
  </si>
  <si>
    <t>3. Расчеты (обоснования) расходов на оплату налогов, сборов и иных платежей (292;293;295)</t>
  </si>
  <si>
    <t>[Прочие налоги и сборы], [Штрафы]</t>
  </si>
  <si>
    <t>[Прочие налоги и сборы], [Нарушение закупок]</t>
  </si>
  <si>
    <t>[Прочие налоги и сборы], [Экономические санкции]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</si>
  <si>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</si>
  <si>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</si>
  <si>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</si>
  <si>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</si>
  <si>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</si>
  <si>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</si>
  <si>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</si>
  <si>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12</t>
  </si>
  <si>
    <t>[Расходы на закупки товаров, работ, услуг] [Связь до начала года] [221]</t>
  </si>
  <si>
    <t>2022</t>
  </si>
  <si>
    <t>6. Расчеты (обоснования) расходов на закупки товаров, работ, услуг (223)</t>
  </si>
  <si>
    <t>14</t>
  </si>
  <si>
    <t>[Расходы на закупки товаров, работ, услуг] [Коммунальные услуги до начала года] [223]</t>
  </si>
  <si>
    <t>6. Расчеты (обоснования) расходов на закупки товаров, работ, услуг (225)</t>
  </si>
  <si>
    <t>[Расходы на закупки товаров, работ, услуг] [Содержание имущества] [225]</t>
  </si>
  <si>
    <t>6. Расчеты (обоснования) расходов на закупки товаров, работ, услуг (226)</t>
  </si>
  <si>
    <t>[Расходы на закупки товаров, работ, услуг] [Прочие работы, услуги] [226]</t>
  </si>
  <si>
    <t>6. Расчеты (обоснования) расходов на закупки товаров, работ, услуг (310)</t>
  </si>
  <si>
    <t>18</t>
  </si>
  <si>
    <t>[Расходы на закупки товаров, работ, услуг] [Основные средства] [310]</t>
  </si>
  <si>
    <t>6. Расчеты (обоснования) расходов на закупки товаров, работ, услуг (344)</t>
  </si>
  <si>
    <t>20</t>
  </si>
  <si>
    <t>[Расходы на закупки товаров, работ, услуг] [Строительные материалы] [344]</t>
  </si>
  <si>
    <t>6. Расчеты (обоснования) расходов на закупки товаров, работ, услуг (346)</t>
  </si>
  <si>
    <t>10</t>
  </si>
  <si>
    <t>[Расходы на закупки товаров, работ, услуг] [Прочие оборотные запасы] [346]</t>
  </si>
  <si>
    <t>6. Расчеты (обоснования) расходов на закупки товаров, работ, услуг ()</t>
  </si>
  <si>
    <t>6. Расчеты (обоснования) расходов на закупки товаров, работ, услуг (349)</t>
  </si>
  <si>
    <t>11</t>
  </si>
  <si>
    <t>[Расходы на закупки товаров, работ, услуг] [Материальные запасы однократного применения] [349]</t>
  </si>
  <si>
    <t>6. Расчеты (обоснования) расходов на закупки товаров, работ, услуг (224)</t>
  </si>
  <si>
    <t>[Расходы на закупки товаров, работ, услуг] [Аренда] [224]</t>
  </si>
  <si>
    <t>15</t>
  </si>
  <si>
    <t>[Расходы на закупки товаров, работ, услуг] [Содержание имущества до начала года] [225]</t>
  </si>
  <si>
    <t>16</t>
  </si>
  <si>
    <t>[Расходы на закупки товаров, работ, услуг] [Прочие работы, услуги до начала года] [226]</t>
  </si>
  <si>
    <t>6. Расчеты (обоснования) расходов на закупки товаров, работ, услуг (227)</t>
  </si>
  <si>
    <t>[Расходы на закупки товаров, работ, услуг] [Страхование] [227]</t>
  </si>
  <si>
    <t>6. Расчеты (обоснования) расходов на закупки товаров, работ, услуг (343)</t>
  </si>
  <si>
    <t>17</t>
  </si>
  <si>
    <t>[Расходы на закупки товаров, работ, услуг] [ГСМ до начала года] [343]</t>
  </si>
  <si>
    <t>6. Расчеты (обоснования) расходов на закупки товаров, работ, услуг (345)</t>
  </si>
  <si>
    <t>9</t>
  </si>
  <si>
    <t>[Расходы на закупки товаров, работ, услуг] [Мягкий инвентарь] [345]</t>
  </si>
  <si>
    <t>22</t>
  </si>
  <si>
    <t>13</t>
  </si>
  <si>
    <t>[Расходы на закупки товаров, работ, услуг] [Энергетические ресурсы до начала года]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</si>
  <si>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</si>
  <si>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</si>
  <si>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</si>
  <si>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</si>
  <si>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</si>
  <si>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</si>
  <si>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</si>
  <si>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</si>
  <si>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</si>
  <si>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</si>
  <si>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</si>
  <si>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Аренда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</si>
  <si>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</si>
  <si>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</si>
  <si>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Компенсация затрат</t>
  </si>
  <si>
    <t>ПДД</t>
  </si>
  <si>
    <t>2.2. Расчет доходов от оказания услуг (выполнения работ) в рамках установленного государственного задания</t>
  </si>
  <si>
    <t>53.02.03 Инструментальное исполнительство (по видам инструментов)</t>
  </si>
  <si>
    <t>53.02.07 Теория музыки</t>
  </si>
  <si>
    <t>Содержание (эксплуатация) имущества, находящегося в государственной (муниципальной) собственности)</t>
  </si>
  <si>
    <t>53.02.05 Сольное и хоровое народное пение</t>
  </si>
  <si>
    <t>53.02.04 Вокальное искусство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</si>
  <si>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</si>
  <si>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</si>
  <si>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</si>
  <si>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</si>
  <si>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</si>
  <si>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</si>
  <si>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ИЦ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</si>
  <si>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</si>
  <si>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</si>
  <si>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</si>
  <si>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</si>
  <si>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</si>
  <si>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</si>
  <si>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</si>
  <si>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</si>
  <si>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189</t>
  </si>
  <si>
    <t>НДС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</si>
  <si>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</si>
  <si>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</si>
  <si>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</si>
  <si>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</si>
  <si>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</si>
  <si>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</si>
  <si>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</si>
  <si>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</si>
  <si>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13.03.2023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</si>
  <si>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</si>
  <si>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</si>
  <si>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</si>
  <si>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</si>
  <si>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</si>
  <si>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</si>
  <si>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Период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</si>
  <si>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</si>
  <si>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</si>
  <si>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</si>
  <si>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</si>
  <si>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</si>
  <si>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</si>
  <si>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211</t>
  </si>
  <si>
    <t>Реализация образовательных программ среднего профессионального образования - программ подготовки специалистов среднего звена (53.02.03 Инструментальное исполнительство (по видам инструментов)</t>
  </si>
  <si>
    <t>Заработная плата ПРОЧИЙ ПЕРСОНАЛ (КВР 111) ОСН</t>
  </si>
  <si>
    <t>Очередной год</t>
  </si>
  <si>
    <t>Остаток</t>
  </si>
  <si>
    <t>Остаток средств распределен на увеличение МОТ с 01.01.2023г. до 19т.р.</t>
  </si>
  <si>
    <t>213</t>
  </si>
  <si>
    <t>Реализация образовательных программ среднего профессионального образования - программ подготовки специалистов среднего звена (53.02.05 Сольное и хоровое народное пение)</t>
  </si>
  <si>
    <t>Начисления на оплату труда ПРОЧИЙ ПЕРСОНАЛ (КВР 119)</t>
  </si>
  <si>
    <t>План</t>
  </si>
  <si>
    <t>Экономия за счет превышения предельной величины базы для начисления страховых взносов педагогических работников (пояснительная прилагается)</t>
  </si>
  <si>
    <t>Реализация образовательных программ среднего профессионального образования - программ подготовки специалистов среднего звена (53.02.07 Теория музыки)</t>
  </si>
  <si>
    <t>Реализация образовательных программ среднего профессионального образования - программ подготовки специалистов среднего звена (53.02.04 Вокальное искусство)</t>
  </si>
  <si>
    <t>Содержание (эксплуатация) имущества, находящегося в государственной (муниципальной) собственности</t>
  </si>
  <si>
    <t>Увеличение ЕН в связи с увеличением МОТ до 19т.р.</t>
  </si>
  <si>
    <t>Распределение остатка, увеличение ЕН в связи с увеличение МОТ до 19т.р.</t>
  </si>
  <si>
    <t>221</t>
  </si>
  <si>
    <t>Иные услуги связи (КВР 244)</t>
  </si>
  <si>
    <t>Экономия по договору ЭДО</t>
  </si>
  <si>
    <t>Стационарная связь (КВР 244)</t>
  </si>
  <si>
    <t>Уточнена сумма кредиторской задолженности по услугам связи на 01.01.2023</t>
  </si>
  <si>
    <t>223</t>
  </si>
  <si>
    <t>Теплоэнергия на отопление зданий, помещений и сооружений (КВР 247)</t>
  </si>
  <si>
    <t>Уточнена кредиторская задолженность по тепловой энергии на 01.01.2023</t>
  </si>
  <si>
    <t>Другие виды коммунальных услуг (КВР 244)</t>
  </si>
  <si>
    <t>Уточнена сумма кредиторской задолженности по договору ТКО на 01.01.2023</t>
  </si>
  <si>
    <t>225</t>
  </si>
  <si>
    <t>Техническое обслуживание и ремонт транспортных средств (КВР 244)</t>
  </si>
  <si>
    <t>Экономия по договору ТО авто</t>
  </si>
  <si>
    <t>Техническое обслуживание и регламентно-профилактический ремонт систем контроля и управления доступом (КВР 244)</t>
  </si>
  <si>
    <t>Необходим ремонт систем контроля доступа</t>
  </si>
  <si>
    <t>226</t>
  </si>
  <si>
    <t>Прочие работы и услуги (КВР 244)</t>
  </si>
  <si>
    <t>Экономия по договору "оказание медицинских услуг студентам и работникам учреждения" -188,77руб. (сумма договора уточнена в долях по услугам и работы)</t>
  </si>
  <si>
    <t>Расходы на программное обеспечение (КВР 244)</t>
  </si>
  <si>
    <t>Увеличение расходов на ПО</t>
  </si>
  <si>
    <t>Земельный налог (КВР 851)</t>
  </si>
  <si>
    <t>Уменьшение кадастровой стоимости земельного участка учебного здания</t>
  </si>
  <si>
    <t>Увеличение кадастровой стоимости земельных участков здания общежития</t>
  </si>
  <si>
    <t>Налог на имущество (КВР 851)</t>
  </si>
  <si>
    <t>Уменьшение остаточной стоимости имущества</t>
  </si>
  <si>
    <t>346</t>
  </si>
  <si>
    <t>Приобретение канцелярских товаров (КВР 244)</t>
  </si>
  <si>
    <t>Экономия по договору поставки канц.товаров</t>
  </si>
  <si>
    <t>Приобретение хозяйственных товаров (КВР 244)</t>
  </si>
  <si>
    <t>Экономия по договору поставки хоз.товаров</t>
  </si>
  <si>
    <t>Прочие расходные материалы (КВР 244)</t>
  </si>
  <si>
    <t>Экономия по договору поставки воды</t>
  </si>
  <si>
    <t>0182301003-0704.03 3 0253630.622</t>
  </si>
  <si>
    <t>Заработная плата ПЕДАГОГИЧЕСКИЕ РАБОТНИКИ (КВР 111)ЦС</t>
  </si>
  <si>
    <t>Соглашение ФЭБ от 03.03.23г №20-2023-06954 Вознаграждение за классное руководство</t>
  </si>
  <si>
    <t>Начисления на оплату труда ПЕДАГОГИЧЕСКИЕ РАБОТНИКИ (КВР 119) ЦС</t>
  </si>
  <si>
    <t>Соглашение ФЭБ от 03.03.23г №20-2023-06954 ЕН на вознаграждение за классное руководство</t>
  </si>
  <si>
    <t>ПДД2-0000.00 0 0000000.000</t>
  </si>
  <si>
    <t>Заработная плата ПЕДАГОГИЧЕСКИЕ РАБОТНИКИ (КВР 111) ПД</t>
  </si>
  <si>
    <t>Распределение остатка средств от ПДД на 01.01.2023 на оплату труда педагогических работников</t>
  </si>
  <si>
    <t>Начисления на оплату труда ПЕДАГОГИЧЕСКИЕ РАБОТНИКИ (КВР 119) ПД</t>
  </si>
  <si>
    <t>Корректировка ЕН за счет остатка средств от ПДД на 01.01.2023</t>
  </si>
  <si>
    <t>Распределение остатка средств от ПДД на 01.01.2023 на ЕН на оплату труда педагогических работников</t>
  </si>
  <si>
    <t>Сотовая связь (КВР 244) ПД</t>
  </si>
  <si>
    <t>Экономия по договору сотовой связи</t>
  </si>
  <si>
    <t>222</t>
  </si>
  <si>
    <t>Транспортные услуги (командировки) ПД (112 КВР)</t>
  </si>
  <si>
    <t>Корректировка служебных разъездов на косгу 226</t>
  </si>
  <si>
    <t>Другие виды работ/услуг (СОДИ) (КВР 244) ПД</t>
  </si>
  <si>
    <t>Ремонт здания общежития (замена окон)</t>
  </si>
  <si>
    <t>Распределение остатка средств от ПДД на 01.01.2023 на текущий ремонт здания общежития (замена окон)</t>
  </si>
  <si>
    <t>19</t>
  </si>
  <si>
    <t>Прочие работы, услуги (командировки) (КВР 112) ПД</t>
  </si>
  <si>
    <t>Уточнена КОСГУ 226 служебные разъезды</t>
  </si>
  <si>
    <t>Прочие работы, услуги (244 КВР) ПД</t>
  </si>
  <si>
    <t>Увеличение стоимости подшивки документов</t>
  </si>
  <si>
    <t>Прочие налоги и сборы (КВР 852) ПД</t>
  </si>
  <si>
    <t>Оплата налогов перенесена за счет остатка средств от ПДД на 01.01.2023. Средства текущего года пойдут на текущий ремонт здания общежития.</t>
  </si>
  <si>
    <t>Распределение остатка средств от ПДД на 01.01.2023 на оплату госпошлин</t>
  </si>
  <si>
    <t>292</t>
  </si>
  <si>
    <t>Уплата иных платежей, штрафов, пеней (КВР 853) ПД</t>
  </si>
  <si>
    <t>Оплата пеней штрафов в случае возникновения перенесена за счет остатка средств от ПДД на 01.01.2023. Средства текущего года пойдут на текущий ремонт здания общежития.</t>
  </si>
  <si>
    <t>Распределение остатка средств от ПДД на 01.01.2023 на оплату пеней, штрафов в случае возникновения</t>
  </si>
  <si>
    <t>293</t>
  </si>
  <si>
    <t>Штрафы по закупкам, контрактам (договорам) (КВР 853) ПД</t>
  </si>
  <si>
    <t>Оплата штрафов в случае возникновения перенесена за счет остатка средств от ПДД на 01.01.2023. Средства текущего года пойдут на текущий ремонт здания общежития.</t>
  </si>
  <si>
    <t>Распределение остатка средств от ПДД на 01.01.2023 на оплату штрафов в случае возникновения</t>
  </si>
  <si>
    <t>295</t>
  </si>
  <si>
    <t>Другие экономические санкции (КВР 853) ПД</t>
  </si>
  <si>
    <t>Оплата санкций в случае возникновения перенесена за счет остатка средств от ПДД на 01.01.2023. Средства текущего года пойдут на текущий ремонт здания общежития.</t>
  </si>
  <si>
    <t>Распределение остатка средств от ПДД на 01.01.2023 на оплату санкций в случае возникновения</t>
  </si>
  <si>
    <t>310</t>
  </si>
  <si>
    <t>Прочие основные средства (КВР 244) ПД</t>
  </si>
  <si>
    <t>Поставка библиотечного фонда, оргтехники</t>
  </si>
  <si>
    <t>Прочие расходные материалы (КВР 244) ПД</t>
  </si>
  <si>
    <t>Увеличение стоимости картриджей</t>
  </si>
  <si>
    <t>349</t>
  </si>
  <si>
    <t>Увеличение стоимости прочих материальных запасов однократного применения (КВР 244) ПД</t>
  </si>
  <si>
    <t>Экономия по договору поставки цветов для вручения участникам концертов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</si>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</sst>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</cellStyleXfs>
  <cellXfs count="29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20" fillId="22" borderId="20" xfId="0" applyFont="1" applyFill="1" applyBorder="1" applyAlignment="1">
      <alignment horizontal="righ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</cellXfs>
  <cellStyles count="13">
    <cellStyle name="bold_border_center_str" xfId="12" xr:uid="{00000000-0005-0000-0000-000019000000}"/>
    <cellStyle name="border_bold_center_str" xfId="6" xr:uid="{00000000-0005-0000-0000-00000C000000}"/>
    <cellStyle name="bot_border_left_str" xfId="11" xr:uid="{00000000-0005-0000-0000-000018000000}"/>
    <cellStyle name="bottom_center_str" xfId="7" xr:uid="{00000000-0005-0000-0000-00000D000000}"/>
    <cellStyle name="center_str" xfId="3" xr:uid="{00000000-0005-0000-0000-000006000000}"/>
    <cellStyle name="formula_center_str" xfId="8" xr:uid="{00000000-0005-0000-0000-00000F000000}"/>
    <cellStyle name="left_str" xfId="5" xr:uid="{00000000-0005-0000-0000-000008000000}"/>
    <cellStyle name="righr_str" xfId="4" xr:uid="{00000000-0005-0000-0000-000007000000}"/>
    <cellStyle name="right_str" xfId="10" xr:uid="{00000000-0005-0000-0000-000017000000}"/>
    <cellStyle name="table_head" xfId="2" xr:uid="{00000000-0005-0000-0000-000003000000}"/>
    <cellStyle name="title" xfId="1" xr:uid="{00000000-0005-0000-0000-000001000000}"/>
    <cellStyle name="top_border_center_str" xfId="9" xr:uid="{00000000-0005-0000-0000-000015000000}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60" zoomScaleNormal="60" workbookViewId="0"/>
  </sheetViews>
  <sheetFormatPr defaultRowHeight="10.199999999999999" x14ac:dyDescent="0.2"/>
  <cols>
    <col min="1" max="6" width="11.5" customWidth="1"/>
    <col min="7" max="7" width="34.375" customWidth="1"/>
    <col min="8" max="8" width="11.5" customWidth="1"/>
    <col min="9" max="13" width="17.25" customWidth="1"/>
  </cols>
  <sheetData>
    <row r="1" spans="1:13" ht="15" customHeight="1" x14ac:dyDescent="0.2"/>
    <row r="2" spans="1:13" ht="30" customHeight="1" x14ac:dyDescent="0.2">
      <c r="K2" s="19" t="s">
        <v>0</v>
      </c>
      <c r="L2" s="19"/>
      <c r="M2" s="19"/>
    </row>
    <row r="3" spans="1:13" ht="30" customHeight="1" x14ac:dyDescent="0.2">
      <c r="K3" s="17"/>
      <c r="L3" s="17"/>
      <c r="M3" s="17"/>
    </row>
    <row r="4" spans="1:13" ht="15" customHeight="1" x14ac:dyDescent="0.2">
      <c r="K4" s="20" t="s">
        <v>1</v>
      </c>
      <c r="L4" s="20"/>
      <c r="M4" s="20"/>
    </row>
    <row r="5" spans="1:13" ht="60" customHeight="1" x14ac:dyDescent="0.2">
      <c r="K5" s="17" t="s">
        <v>2</v>
      </c>
      <c r="L5" s="17"/>
      <c r="M5" s="17"/>
    </row>
    <row r="6" spans="1:13" ht="15" customHeight="1" x14ac:dyDescent="0.2">
      <c r="K6" s="20" t="s">
        <v>3</v>
      </c>
      <c r="L6" s="20"/>
      <c r="M6" s="20"/>
    </row>
    <row r="7" spans="1:13" ht="30" customHeight="1" x14ac:dyDescent="0.2">
      <c r="K7" s="8"/>
      <c r="L7" s="17"/>
      <c r="M7" s="17"/>
    </row>
    <row r="8" spans="1:13" ht="15" customHeight="1" x14ac:dyDescent="0.2">
      <c r="K8" s="5" t="s">
        <v>4</v>
      </c>
      <c r="L8" s="5" t="s">
        <v>5</v>
      </c>
    </row>
    <row r="9" spans="1:13" ht="30" customHeight="1" x14ac:dyDescent="0.2">
      <c r="K9" s="16" t="s">
        <v>6</v>
      </c>
      <c r="L9" s="16"/>
      <c r="M9" s="16"/>
    </row>
    <row r="10" spans="1:13" ht="19.95" customHeight="1" x14ac:dyDescent="0.2"/>
    <row r="11" spans="1:13" ht="30" customHeight="1" x14ac:dyDescent="0.2">
      <c r="A11" s="18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2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0" customHeight="1" x14ac:dyDescent="0.2">
      <c r="H13" s="16"/>
      <c r="I13" s="16"/>
      <c r="J13" s="16"/>
      <c r="L13" s="2"/>
      <c r="M13" s="6" t="s">
        <v>9</v>
      </c>
    </row>
    <row r="14" spans="1:13" ht="30" customHeight="1" x14ac:dyDescent="0.2">
      <c r="F14" s="16" t="s">
        <v>10</v>
      </c>
      <c r="G14" s="16"/>
      <c r="H14" s="17" t="s">
        <v>11</v>
      </c>
      <c r="I14" s="17"/>
      <c r="L14" s="3" t="s">
        <v>12</v>
      </c>
      <c r="M14" s="6" t="s">
        <v>11</v>
      </c>
    </row>
    <row r="15" spans="1:13" ht="30" customHeight="1" x14ac:dyDescent="0.2">
      <c r="L15" s="3" t="s">
        <v>13</v>
      </c>
      <c r="M15" s="6"/>
    </row>
    <row r="16" spans="1:13" ht="30" customHeight="1" x14ac:dyDescent="0.2">
      <c r="A16" s="14" t="s">
        <v>14</v>
      </c>
      <c r="B16" s="14"/>
      <c r="C16" s="14"/>
      <c r="D16" s="14" t="s">
        <v>15</v>
      </c>
      <c r="E16" s="14"/>
      <c r="F16" s="14"/>
      <c r="G16" s="14"/>
      <c r="H16" s="14"/>
      <c r="I16" s="14"/>
      <c r="J16" s="14"/>
      <c r="K16" s="14"/>
      <c r="L16" s="3" t="s">
        <v>16</v>
      </c>
      <c r="M16" s="6"/>
    </row>
    <row r="17" spans="1:13" ht="30" customHeight="1" x14ac:dyDescent="0.2">
      <c r="L17" s="3" t="s">
        <v>13</v>
      </c>
      <c r="M17" s="6"/>
    </row>
    <row r="18" spans="1:13" ht="30" customHeight="1" x14ac:dyDescent="0.2">
      <c r="L18" s="3" t="s">
        <v>17</v>
      </c>
      <c r="M18" s="6" t="s">
        <v>18</v>
      </c>
    </row>
    <row r="19" spans="1:13" ht="30" customHeight="1" x14ac:dyDescent="0.2">
      <c r="A19" s="14" t="s">
        <v>19</v>
      </c>
      <c r="B19" s="14"/>
      <c r="C19" s="14"/>
      <c r="D19" s="14" t="s">
        <v>2</v>
      </c>
      <c r="E19" s="14"/>
      <c r="F19" s="14"/>
      <c r="G19" s="14"/>
      <c r="H19" s="14"/>
      <c r="I19" s="14"/>
      <c r="J19" s="14"/>
      <c r="K19" s="14"/>
      <c r="L19" s="3" t="s">
        <v>20</v>
      </c>
      <c r="M19" s="6" t="s">
        <v>21</v>
      </c>
    </row>
    <row r="20" spans="1:13" ht="30" customHeight="1" x14ac:dyDescent="0.2">
      <c r="A20" s="14" t="s">
        <v>22</v>
      </c>
      <c r="B20" s="14"/>
      <c r="C20" s="14"/>
      <c r="D20" s="14" t="s">
        <v>23</v>
      </c>
      <c r="E20" s="14"/>
      <c r="F20" s="14"/>
      <c r="G20" s="14"/>
      <c r="H20" s="14"/>
      <c r="I20" s="14"/>
      <c r="J20" s="14"/>
      <c r="K20" s="14"/>
      <c r="L20" s="3" t="s">
        <v>24</v>
      </c>
      <c r="M20" s="6" t="s">
        <v>25</v>
      </c>
    </row>
    <row r="21" spans="1:13" ht="15" customHeight="1" x14ac:dyDescent="0.2"/>
    <row r="22" spans="1:13" ht="19.95" customHeight="1" x14ac:dyDescent="0.2">
      <c r="B22" s="15" t="s">
        <v>26</v>
      </c>
      <c r="C22" s="15"/>
      <c r="D22" s="15"/>
      <c r="E22" s="15"/>
      <c r="F22" s="15"/>
      <c r="G22" s="15"/>
      <c r="I22" s="15" t="s">
        <v>26</v>
      </c>
      <c r="J22" s="15"/>
      <c r="K22" s="15"/>
      <c r="L22" s="15"/>
      <c r="M22" s="15"/>
    </row>
    <row r="23" spans="1:13" ht="19.95" customHeight="1" x14ac:dyDescent="0.2">
      <c r="B23" s="12" t="s">
        <v>27</v>
      </c>
      <c r="C23" s="12"/>
      <c r="D23" s="12"/>
      <c r="E23" s="12"/>
      <c r="F23" s="12"/>
      <c r="G23" s="12"/>
      <c r="I23" s="12" t="s">
        <v>28</v>
      </c>
      <c r="J23" s="12"/>
      <c r="K23" s="12"/>
      <c r="L23" s="12"/>
      <c r="M23" s="12"/>
    </row>
    <row r="24" spans="1:13" ht="19.95" customHeight="1" x14ac:dyDescent="0.2">
      <c r="B24" s="12" t="s">
        <v>29</v>
      </c>
      <c r="C24" s="12"/>
      <c r="D24" s="12"/>
      <c r="E24" s="12"/>
      <c r="F24" s="12"/>
      <c r="G24" s="12"/>
      <c r="I24" s="12" t="s">
        <v>30</v>
      </c>
      <c r="J24" s="12"/>
      <c r="K24" s="12"/>
      <c r="L24" s="12"/>
      <c r="M24" s="12"/>
    </row>
    <row r="25" spans="1:13" ht="19.95" customHeight="1" x14ac:dyDescent="0.2">
      <c r="B25" s="12" t="s">
        <v>31</v>
      </c>
      <c r="C25" s="12"/>
      <c r="D25" s="12"/>
      <c r="E25" s="12"/>
      <c r="F25" s="12"/>
      <c r="G25" s="12"/>
      <c r="I25" s="12" t="s">
        <v>32</v>
      </c>
      <c r="J25" s="12"/>
      <c r="K25" s="12"/>
      <c r="L25" s="12"/>
      <c r="M25" s="12"/>
    </row>
    <row r="26" spans="1:13" ht="19.95" customHeight="1" x14ac:dyDescent="0.2">
      <c r="B26" s="12" t="s">
        <v>33</v>
      </c>
      <c r="C26" s="12"/>
      <c r="D26" s="12"/>
      <c r="E26" s="12"/>
      <c r="F26" s="12"/>
      <c r="G26" s="12"/>
      <c r="I26" s="12" t="s">
        <v>34</v>
      </c>
      <c r="J26" s="12"/>
      <c r="K26" s="12"/>
      <c r="L26" s="12"/>
      <c r="M26" s="12"/>
    </row>
    <row r="27" spans="1:13" ht="19.95" customHeight="1" x14ac:dyDescent="0.2">
      <c r="B27" s="12" t="s">
        <v>35</v>
      </c>
      <c r="C27" s="12"/>
      <c r="D27" s="12"/>
      <c r="E27" s="12"/>
      <c r="F27" s="12"/>
      <c r="G27" s="12"/>
      <c r="I27" s="12" t="s">
        <v>35</v>
      </c>
      <c r="J27" s="12"/>
      <c r="K27" s="12"/>
      <c r="L27" s="12"/>
      <c r="M27" s="12"/>
    </row>
    <row r="28" spans="1:13" ht="19.95" customHeight="1" x14ac:dyDescent="0.2">
      <c r="B28" s="13" t="s">
        <v>36</v>
      </c>
      <c r="C28" s="13"/>
      <c r="D28" s="13"/>
      <c r="E28" s="13"/>
      <c r="F28" s="13"/>
      <c r="G28" s="13"/>
      <c r="I28" s="13" t="s">
        <v>37</v>
      </c>
      <c r="J28" s="13"/>
      <c r="K28" s="13"/>
      <c r="L28" s="13"/>
      <c r="M28" s="13"/>
    </row>
  </sheetData>
  <sheetProtection password="E613" sheet="1" objects="1" scenarios="1"/>
  <mergeCells count="32">
    <mergeCell ref="K2:M2"/>
    <mergeCell ref="K3:M3"/>
    <mergeCell ref="K4:M4"/>
    <mergeCell ref="K5:M5"/>
    <mergeCell ref="K6:M6"/>
    <mergeCell ref="L7:M7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7:G27"/>
    <mergeCell ref="I27:M27"/>
    <mergeCell ref="B28:G28"/>
    <mergeCell ref="I28:M28"/>
    <mergeCell ref="B24:G24"/>
    <mergeCell ref="I24:M24"/>
    <mergeCell ref="B25:G25"/>
    <mergeCell ref="I25:M25"/>
    <mergeCell ref="B26:G26"/>
    <mergeCell ref="I26:M26"/>
  </mergeCells>
  <phoneticPr fontId="0" type="noConversion"/>
  <pageMargins left="0.96" right="0.39370078740157483" top="0.39370078740157483" bottom="0.39370078740157483" header="0.11811023622047245" footer="0.11811023622047245"/>
  <pageSetup paperSize="9" scale="65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6"/>
  <sheetViews>
    <sheetView zoomScale="80" zoomScaleNormal="80" workbookViewId="0">
      <selection sqref="A1:J1"/>
    </sheetView>
  </sheetViews>
  <sheetFormatPr defaultRowHeight="10.199999999999999" x14ac:dyDescent="0.2"/>
  <cols>
    <col min="1" max="2" width="13.375" customWidth="1"/>
    <col min="3" max="4" width="47.75" customWidth="1"/>
    <col min="5" max="6" width="15.25" customWidth="1"/>
    <col min="7" max="9" width="19.125" customWidth="1"/>
    <col min="10" max="10" width="47.75" customWidth="1"/>
  </cols>
  <sheetData>
    <row r="1" spans="1:10" ht="15" customHeight="1" x14ac:dyDescent="0.2">
      <c r="A1" s="24" t="s">
        <v>471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5.05" customHeight="1" x14ac:dyDescent="0.2">
      <c r="A2" s="18" t="s">
        <v>472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95" customHeight="1" x14ac:dyDescent="0.2"/>
    <row r="4" spans="1:10" ht="19.95" customHeight="1" x14ac:dyDescent="0.2">
      <c r="A4" s="28" t="s">
        <v>473</v>
      </c>
      <c r="B4" s="28"/>
      <c r="C4" s="28"/>
      <c r="D4" s="28" t="s">
        <v>474</v>
      </c>
      <c r="E4" s="28"/>
      <c r="F4" s="28"/>
      <c r="G4" s="28"/>
      <c r="H4" s="28"/>
      <c r="I4" s="28"/>
      <c r="J4" s="28"/>
    </row>
    <row r="5" spans="1:10" ht="19.95" customHeight="1" x14ac:dyDescent="0.2">
      <c r="A5" s="21" t="s">
        <v>475</v>
      </c>
      <c r="B5" s="21" t="s">
        <v>476</v>
      </c>
      <c r="C5" s="21" t="s">
        <v>477</v>
      </c>
      <c r="D5" s="21" t="s">
        <v>478</v>
      </c>
      <c r="E5" s="21" t="s">
        <v>479</v>
      </c>
      <c r="F5" s="21" t="s">
        <v>480</v>
      </c>
      <c r="G5" s="21" t="s">
        <v>481</v>
      </c>
      <c r="H5" s="21"/>
      <c r="I5" s="21"/>
      <c r="J5" s="21"/>
    </row>
    <row r="6" spans="1:10" ht="19.95" customHeight="1" x14ac:dyDescent="0.2">
      <c r="A6" s="21"/>
      <c r="B6" s="21"/>
      <c r="C6" s="21"/>
      <c r="D6" s="21"/>
      <c r="E6" s="21"/>
      <c r="F6" s="21"/>
      <c r="G6" s="6" t="s">
        <v>482</v>
      </c>
      <c r="H6" s="6" t="s">
        <v>483</v>
      </c>
      <c r="I6" s="6" t="s">
        <v>484</v>
      </c>
      <c r="J6" s="6" t="s">
        <v>485</v>
      </c>
    </row>
    <row r="7" spans="1:10" ht="51" x14ac:dyDescent="0.2">
      <c r="A7" s="6" t="s">
        <v>486</v>
      </c>
      <c r="B7" s="6" t="s">
        <v>234</v>
      </c>
      <c r="C7" s="7" t="s">
        <v>487</v>
      </c>
      <c r="D7" s="7" t="s">
        <v>488</v>
      </c>
      <c r="E7" s="6" t="s">
        <v>489</v>
      </c>
      <c r="F7" s="6" t="s">
        <v>490</v>
      </c>
      <c r="G7" s="9">
        <v>0</v>
      </c>
      <c r="H7" s="9">
        <v>431362.92</v>
      </c>
      <c r="I7" s="9">
        <v>431362.92</v>
      </c>
      <c r="J7" s="7" t="s">
        <v>491</v>
      </c>
    </row>
    <row r="8" spans="1:10" ht="40.799999999999997" x14ac:dyDescent="0.2">
      <c r="A8" s="6" t="s">
        <v>492</v>
      </c>
      <c r="B8" s="6" t="s">
        <v>234</v>
      </c>
      <c r="C8" s="7" t="s">
        <v>493</v>
      </c>
      <c r="D8" s="7" t="s">
        <v>494</v>
      </c>
      <c r="E8" s="6" t="s">
        <v>489</v>
      </c>
      <c r="F8" s="6" t="s">
        <v>495</v>
      </c>
      <c r="G8" s="9">
        <v>2914310.06</v>
      </c>
      <c r="H8" s="9">
        <v>2902286.52</v>
      </c>
      <c r="I8" s="9">
        <v>-12023.54</v>
      </c>
      <c r="J8" s="7" t="s">
        <v>496</v>
      </c>
    </row>
    <row r="9" spans="1:10" ht="40.799999999999997" x14ac:dyDescent="0.2">
      <c r="A9" s="6" t="s">
        <v>492</v>
      </c>
      <c r="B9" s="6" t="s">
        <v>234</v>
      </c>
      <c r="C9" s="7" t="s">
        <v>497</v>
      </c>
      <c r="D9" s="7" t="s">
        <v>494</v>
      </c>
      <c r="E9" s="6" t="s">
        <v>489</v>
      </c>
      <c r="F9" s="6" t="s">
        <v>495</v>
      </c>
      <c r="G9" s="9">
        <v>1589623.67</v>
      </c>
      <c r="H9" s="9">
        <v>1583065.38</v>
      </c>
      <c r="I9" s="9">
        <v>-6558.29</v>
      </c>
      <c r="J9" s="7" t="s">
        <v>496</v>
      </c>
    </row>
    <row r="10" spans="1:10" ht="40.799999999999997" x14ac:dyDescent="0.2">
      <c r="A10" s="6" t="s">
        <v>492</v>
      </c>
      <c r="B10" s="6" t="s">
        <v>234</v>
      </c>
      <c r="C10" s="7" t="s">
        <v>498</v>
      </c>
      <c r="D10" s="7" t="s">
        <v>494</v>
      </c>
      <c r="E10" s="6" t="s">
        <v>489</v>
      </c>
      <c r="F10" s="6" t="s">
        <v>495</v>
      </c>
      <c r="G10" s="9">
        <v>4768871.01</v>
      </c>
      <c r="H10" s="9">
        <v>4749196.13</v>
      </c>
      <c r="I10" s="9">
        <v>-19674.88</v>
      </c>
      <c r="J10" s="7" t="s">
        <v>496</v>
      </c>
    </row>
    <row r="11" spans="1:10" ht="30.6" x14ac:dyDescent="0.2">
      <c r="A11" s="6" t="s">
        <v>492</v>
      </c>
      <c r="B11" s="6" t="s">
        <v>234</v>
      </c>
      <c r="C11" s="7" t="s">
        <v>499</v>
      </c>
      <c r="D11" s="7" t="s">
        <v>494</v>
      </c>
      <c r="E11" s="6" t="s">
        <v>489</v>
      </c>
      <c r="F11" s="6" t="s">
        <v>495</v>
      </c>
      <c r="G11" s="9">
        <v>1357642.46</v>
      </c>
      <c r="H11" s="9">
        <v>1486650.45</v>
      </c>
      <c r="I11" s="9">
        <v>129007.99</v>
      </c>
      <c r="J11" s="7" t="s">
        <v>500</v>
      </c>
    </row>
    <row r="12" spans="1:10" ht="51" x14ac:dyDescent="0.2">
      <c r="A12" s="6" t="s">
        <v>492</v>
      </c>
      <c r="B12" s="6" t="s">
        <v>234</v>
      </c>
      <c r="C12" s="7" t="s">
        <v>487</v>
      </c>
      <c r="D12" s="7" t="s">
        <v>494</v>
      </c>
      <c r="E12" s="6" t="s">
        <v>489</v>
      </c>
      <c r="F12" s="6" t="s">
        <v>495</v>
      </c>
      <c r="G12" s="9">
        <v>15498830.800000001</v>
      </c>
      <c r="H12" s="9">
        <v>15434887.4</v>
      </c>
      <c r="I12" s="9">
        <v>-63943.4</v>
      </c>
      <c r="J12" s="7" t="s">
        <v>496</v>
      </c>
    </row>
    <row r="13" spans="1:10" ht="30.6" x14ac:dyDescent="0.2">
      <c r="A13" s="6" t="s">
        <v>492</v>
      </c>
      <c r="B13" s="6" t="s">
        <v>234</v>
      </c>
      <c r="C13" s="7" t="s">
        <v>499</v>
      </c>
      <c r="D13" s="7" t="s">
        <v>494</v>
      </c>
      <c r="E13" s="6" t="s">
        <v>489</v>
      </c>
      <c r="F13" s="6" t="s">
        <v>490</v>
      </c>
      <c r="G13" s="9">
        <v>0</v>
      </c>
      <c r="H13" s="9">
        <v>3464.12</v>
      </c>
      <c r="I13" s="9">
        <v>3464.12</v>
      </c>
      <c r="J13" s="7" t="s">
        <v>501</v>
      </c>
    </row>
    <row r="14" spans="1:10" ht="40.799999999999997" x14ac:dyDescent="0.2">
      <c r="A14" s="6" t="s">
        <v>502</v>
      </c>
      <c r="B14" s="6" t="s">
        <v>234</v>
      </c>
      <c r="C14" s="7" t="s">
        <v>498</v>
      </c>
      <c r="D14" s="7" t="s">
        <v>503</v>
      </c>
      <c r="E14" s="6" t="s">
        <v>489</v>
      </c>
      <c r="F14" s="6" t="s">
        <v>495</v>
      </c>
      <c r="G14" s="9">
        <v>1905.88</v>
      </c>
      <c r="H14" s="9">
        <v>1386.1</v>
      </c>
      <c r="I14" s="9">
        <v>-519.78</v>
      </c>
      <c r="J14" s="7" t="s">
        <v>504</v>
      </c>
    </row>
    <row r="15" spans="1:10" ht="51" x14ac:dyDescent="0.2">
      <c r="A15" s="6" t="s">
        <v>502</v>
      </c>
      <c r="B15" s="6" t="s">
        <v>234</v>
      </c>
      <c r="C15" s="7" t="s">
        <v>487</v>
      </c>
      <c r="D15" s="7" t="s">
        <v>503</v>
      </c>
      <c r="E15" s="6" t="s">
        <v>489</v>
      </c>
      <c r="F15" s="6" t="s">
        <v>495</v>
      </c>
      <c r="G15" s="9">
        <v>6194.12</v>
      </c>
      <c r="H15" s="9">
        <v>4504.8100000000004</v>
      </c>
      <c r="I15" s="9">
        <v>-1689.31</v>
      </c>
      <c r="J15" s="7" t="s">
        <v>504</v>
      </c>
    </row>
    <row r="16" spans="1:10" ht="40.799999999999997" x14ac:dyDescent="0.2">
      <c r="A16" s="6" t="s">
        <v>502</v>
      </c>
      <c r="B16" s="6" t="s">
        <v>234</v>
      </c>
      <c r="C16" s="7" t="s">
        <v>497</v>
      </c>
      <c r="D16" s="7" t="s">
        <v>503</v>
      </c>
      <c r="E16" s="6" t="s">
        <v>489</v>
      </c>
      <c r="F16" s="6" t="s">
        <v>495</v>
      </c>
      <c r="G16" s="9">
        <v>635.29</v>
      </c>
      <c r="H16" s="9">
        <v>462.03</v>
      </c>
      <c r="I16" s="9">
        <v>-173.26</v>
      </c>
      <c r="J16" s="7" t="s">
        <v>504</v>
      </c>
    </row>
    <row r="17" spans="1:10" ht="40.799999999999997" x14ac:dyDescent="0.2">
      <c r="A17" s="6" t="s">
        <v>502</v>
      </c>
      <c r="B17" s="6" t="s">
        <v>234</v>
      </c>
      <c r="C17" s="7" t="s">
        <v>493</v>
      </c>
      <c r="D17" s="7" t="s">
        <v>503</v>
      </c>
      <c r="E17" s="6" t="s">
        <v>489</v>
      </c>
      <c r="F17" s="6" t="s">
        <v>495</v>
      </c>
      <c r="G17" s="9">
        <v>1164.71</v>
      </c>
      <c r="H17" s="9">
        <v>847.06</v>
      </c>
      <c r="I17" s="9">
        <v>-317.64999999999998</v>
      </c>
      <c r="J17" s="7" t="s">
        <v>504</v>
      </c>
    </row>
    <row r="18" spans="1:10" ht="51" x14ac:dyDescent="0.2">
      <c r="A18" s="6" t="s">
        <v>502</v>
      </c>
      <c r="B18" s="6" t="s">
        <v>332</v>
      </c>
      <c r="C18" s="7" t="s">
        <v>487</v>
      </c>
      <c r="D18" s="7" t="s">
        <v>505</v>
      </c>
      <c r="E18" s="6" t="s">
        <v>489</v>
      </c>
      <c r="F18" s="6" t="s">
        <v>495</v>
      </c>
      <c r="G18" s="9">
        <v>38791.440000000002</v>
      </c>
      <c r="H18" s="9">
        <v>27569.21</v>
      </c>
      <c r="I18" s="9">
        <v>-11222.23</v>
      </c>
      <c r="J18" s="7" t="s">
        <v>506</v>
      </c>
    </row>
    <row r="19" spans="1:10" ht="40.799999999999997" x14ac:dyDescent="0.2">
      <c r="A19" s="6" t="s">
        <v>502</v>
      </c>
      <c r="B19" s="6" t="s">
        <v>332</v>
      </c>
      <c r="C19" s="7" t="s">
        <v>493</v>
      </c>
      <c r="D19" s="7" t="s">
        <v>505</v>
      </c>
      <c r="E19" s="6" t="s">
        <v>489</v>
      </c>
      <c r="F19" s="6" t="s">
        <v>495</v>
      </c>
      <c r="G19" s="9">
        <v>7294.12</v>
      </c>
      <c r="H19" s="9">
        <v>5183.95</v>
      </c>
      <c r="I19" s="9">
        <v>-2110.17</v>
      </c>
      <c r="J19" s="7" t="s">
        <v>506</v>
      </c>
    </row>
    <row r="20" spans="1:10" ht="40.799999999999997" x14ac:dyDescent="0.2">
      <c r="A20" s="6" t="s">
        <v>502</v>
      </c>
      <c r="B20" s="6" t="s">
        <v>332</v>
      </c>
      <c r="C20" s="7" t="s">
        <v>497</v>
      </c>
      <c r="D20" s="7" t="s">
        <v>505</v>
      </c>
      <c r="E20" s="6" t="s">
        <v>489</v>
      </c>
      <c r="F20" s="6" t="s">
        <v>495</v>
      </c>
      <c r="G20" s="9">
        <v>3978.61</v>
      </c>
      <c r="H20" s="9">
        <v>2827.61</v>
      </c>
      <c r="I20" s="9">
        <v>-1151</v>
      </c>
      <c r="J20" s="7" t="s">
        <v>506</v>
      </c>
    </row>
    <row r="21" spans="1:10" ht="40.799999999999997" x14ac:dyDescent="0.2">
      <c r="A21" s="6" t="s">
        <v>502</v>
      </c>
      <c r="B21" s="6" t="s">
        <v>332</v>
      </c>
      <c r="C21" s="7" t="s">
        <v>498</v>
      </c>
      <c r="D21" s="7" t="s">
        <v>505</v>
      </c>
      <c r="E21" s="6" t="s">
        <v>489</v>
      </c>
      <c r="F21" s="6" t="s">
        <v>495</v>
      </c>
      <c r="G21" s="9">
        <v>11935.83</v>
      </c>
      <c r="H21" s="9">
        <v>8482.83</v>
      </c>
      <c r="I21" s="9">
        <v>-3453</v>
      </c>
      <c r="J21" s="7" t="s">
        <v>506</v>
      </c>
    </row>
    <row r="22" spans="1:10" ht="40.799999999999997" x14ac:dyDescent="0.2">
      <c r="A22" s="6" t="s">
        <v>507</v>
      </c>
      <c r="B22" s="6" t="s">
        <v>331</v>
      </c>
      <c r="C22" s="7" t="s">
        <v>493</v>
      </c>
      <c r="D22" s="7" t="s">
        <v>508</v>
      </c>
      <c r="E22" s="6" t="s">
        <v>489</v>
      </c>
      <c r="F22" s="6" t="s">
        <v>495</v>
      </c>
      <c r="G22" s="9">
        <v>76277.509999999995</v>
      </c>
      <c r="H22" s="9">
        <v>65872.44</v>
      </c>
      <c r="I22" s="9">
        <v>-10405.07</v>
      </c>
      <c r="J22" s="7" t="s">
        <v>509</v>
      </c>
    </row>
    <row r="23" spans="1:10" ht="51" x14ac:dyDescent="0.2">
      <c r="A23" s="6" t="s">
        <v>507</v>
      </c>
      <c r="B23" s="6" t="s">
        <v>331</v>
      </c>
      <c r="C23" s="7" t="s">
        <v>487</v>
      </c>
      <c r="D23" s="7" t="s">
        <v>508</v>
      </c>
      <c r="E23" s="6" t="s">
        <v>489</v>
      </c>
      <c r="F23" s="6" t="s">
        <v>495</v>
      </c>
      <c r="G23" s="9">
        <v>405657.66</v>
      </c>
      <c r="H23" s="9">
        <v>350321.58</v>
      </c>
      <c r="I23" s="9">
        <v>-55336.08</v>
      </c>
      <c r="J23" s="7" t="s">
        <v>509</v>
      </c>
    </row>
    <row r="24" spans="1:10" ht="40.799999999999997" x14ac:dyDescent="0.2">
      <c r="A24" s="6" t="s">
        <v>507</v>
      </c>
      <c r="B24" s="6" t="s">
        <v>331</v>
      </c>
      <c r="C24" s="7" t="s">
        <v>497</v>
      </c>
      <c r="D24" s="7" t="s">
        <v>508</v>
      </c>
      <c r="E24" s="6" t="s">
        <v>489</v>
      </c>
      <c r="F24" s="6" t="s">
        <v>495</v>
      </c>
      <c r="G24" s="9">
        <v>41605.910000000003</v>
      </c>
      <c r="H24" s="9">
        <v>35930.42</v>
      </c>
      <c r="I24" s="9">
        <v>-5675.49</v>
      </c>
      <c r="J24" s="7" t="s">
        <v>509</v>
      </c>
    </row>
    <row r="25" spans="1:10" ht="40.799999999999997" x14ac:dyDescent="0.2">
      <c r="A25" s="6" t="s">
        <v>507</v>
      </c>
      <c r="B25" s="6" t="s">
        <v>331</v>
      </c>
      <c r="C25" s="7" t="s">
        <v>498</v>
      </c>
      <c r="D25" s="7" t="s">
        <v>508</v>
      </c>
      <c r="E25" s="6" t="s">
        <v>489</v>
      </c>
      <c r="F25" s="6" t="s">
        <v>495</v>
      </c>
      <c r="G25" s="9">
        <v>124817.74</v>
      </c>
      <c r="H25" s="9">
        <v>107791.26</v>
      </c>
      <c r="I25" s="9">
        <v>-17026.48</v>
      </c>
      <c r="J25" s="7" t="s">
        <v>509</v>
      </c>
    </row>
    <row r="26" spans="1:10" ht="40.799999999999997" x14ac:dyDescent="0.2">
      <c r="A26" s="6" t="s">
        <v>507</v>
      </c>
      <c r="B26" s="6" t="s">
        <v>335</v>
      </c>
      <c r="C26" s="7" t="s">
        <v>493</v>
      </c>
      <c r="D26" s="7" t="s">
        <v>510</v>
      </c>
      <c r="E26" s="6" t="s">
        <v>489</v>
      </c>
      <c r="F26" s="6" t="s">
        <v>495</v>
      </c>
      <c r="G26" s="9">
        <v>13660.15</v>
      </c>
      <c r="H26" s="9">
        <v>11552.73</v>
      </c>
      <c r="I26" s="9">
        <v>-2107.42</v>
      </c>
      <c r="J26" s="7" t="s">
        <v>511</v>
      </c>
    </row>
    <row r="27" spans="1:10" ht="40.799999999999997" x14ac:dyDescent="0.2">
      <c r="A27" s="6" t="s">
        <v>507</v>
      </c>
      <c r="B27" s="6" t="s">
        <v>335</v>
      </c>
      <c r="C27" s="7" t="s">
        <v>498</v>
      </c>
      <c r="D27" s="7" t="s">
        <v>510</v>
      </c>
      <c r="E27" s="6" t="s">
        <v>489</v>
      </c>
      <c r="F27" s="6" t="s">
        <v>495</v>
      </c>
      <c r="G27" s="9">
        <v>22352.97</v>
      </c>
      <c r="H27" s="9">
        <v>18904.47</v>
      </c>
      <c r="I27" s="9">
        <v>-3448.5</v>
      </c>
      <c r="J27" s="7" t="s">
        <v>511</v>
      </c>
    </row>
    <row r="28" spans="1:10" ht="40.799999999999997" x14ac:dyDescent="0.2">
      <c r="A28" s="6" t="s">
        <v>507</v>
      </c>
      <c r="B28" s="6" t="s">
        <v>335</v>
      </c>
      <c r="C28" s="7" t="s">
        <v>497</v>
      </c>
      <c r="D28" s="7" t="s">
        <v>510</v>
      </c>
      <c r="E28" s="6" t="s">
        <v>489</v>
      </c>
      <c r="F28" s="6" t="s">
        <v>495</v>
      </c>
      <c r="G28" s="9">
        <v>7450.99</v>
      </c>
      <c r="H28" s="9">
        <v>6301.49</v>
      </c>
      <c r="I28" s="9">
        <v>-1149.5</v>
      </c>
      <c r="J28" s="7" t="s">
        <v>511</v>
      </c>
    </row>
    <row r="29" spans="1:10" ht="51" x14ac:dyDescent="0.2">
      <c r="A29" s="6" t="s">
        <v>507</v>
      </c>
      <c r="B29" s="6" t="s">
        <v>335</v>
      </c>
      <c r="C29" s="7" t="s">
        <v>487</v>
      </c>
      <c r="D29" s="7" t="s">
        <v>510</v>
      </c>
      <c r="E29" s="6" t="s">
        <v>489</v>
      </c>
      <c r="F29" s="6" t="s">
        <v>495</v>
      </c>
      <c r="G29" s="9">
        <v>72647.13</v>
      </c>
      <c r="H29" s="9">
        <v>61439.55</v>
      </c>
      <c r="I29" s="9">
        <v>-11207.58</v>
      </c>
      <c r="J29" s="7" t="s">
        <v>511</v>
      </c>
    </row>
    <row r="30" spans="1:10" ht="40.799999999999997" x14ac:dyDescent="0.2">
      <c r="A30" s="6" t="s">
        <v>512</v>
      </c>
      <c r="B30" s="6" t="s">
        <v>385</v>
      </c>
      <c r="C30" s="7" t="s">
        <v>493</v>
      </c>
      <c r="D30" s="7" t="s">
        <v>513</v>
      </c>
      <c r="E30" s="6" t="s">
        <v>489</v>
      </c>
      <c r="F30" s="6" t="s">
        <v>495</v>
      </c>
      <c r="G30" s="9">
        <v>7941.18</v>
      </c>
      <c r="H30" s="9">
        <v>7858.82</v>
      </c>
      <c r="I30" s="9">
        <v>-82.36</v>
      </c>
      <c r="J30" s="7" t="s">
        <v>514</v>
      </c>
    </row>
    <row r="31" spans="1:10" ht="51" x14ac:dyDescent="0.2">
      <c r="A31" s="6" t="s">
        <v>512</v>
      </c>
      <c r="B31" s="6" t="s">
        <v>385</v>
      </c>
      <c r="C31" s="7" t="s">
        <v>487</v>
      </c>
      <c r="D31" s="7" t="s">
        <v>513</v>
      </c>
      <c r="E31" s="6" t="s">
        <v>489</v>
      </c>
      <c r="F31" s="6" t="s">
        <v>495</v>
      </c>
      <c r="G31" s="9">
        <v>42232.62</v>
      </c>
      <c r="H31" s="9">
        <v>41794.660000000003</v>
      </c>
      <c r="I31" s="9">
        <v>-437.96</v>
      </c>
      <c r="J31" s="7" t="s">
        <v>514</v>
      </c>
    </row>
    <row r="32" spans="1:10" ht="40.799999999999997" x14ac:dyDescent="0.2">
      <c r="A32" s="6" t="s">
        <v>512</v>
      </c>
      <c r="B32" s="6" t="s">
        <v>385</v>
      </c>
      <c r="C32" s="7" t="s">
        <v>497</v>
      </c>
      <c r="D32" s="7" t="s">
        <v>513</v>
      </c>
      <c r="E32" s="6" t="s">
        <v>489</v>
      </c>
      <c r="F32" s="6" t="s">
        <v>495</v>
      </c>
      <c r="G32" s="9">
        <v>4331.55</v>
      </c>
      <c r="H32" s="9">
        <v>4286.63</v>
      </c>
      <c r="I32" s="9">
        <v>-44.92</v>
      </c>
      <c r="J32" s="7" t="s">
        <v>514</v>
      </c>
    </row>
    <row r="33" spans="1:10" ht="40.799999999999997" x14ac:dyDescent="0.2">
      <c r="A33" s="6" t="s">
        <v>512</v>
      </c>
      <c r="B33" s="6" t="s">
        <v>385</v>
      </c>
      <c r="C33" s="7" t="s">
        <v>498</v>
      </c>
      <c r="D33" s="7" t="s">
        <v>513</v>
      </c>
      <c r="E33" s="6" t="s">
        <v>489</v>
      </c>
      <c r="F33" s="6" t="s">
        <v>495</v>
      </c>
      <c r="G33" s="9">
        <v>12994.65</v>
      </c>
      <c r="H33" s="9">
        <v>12859.89</v>
      </c>
      <c r="I33" s="9">
        <v>-134.76</v>
      </c>
      <c r="J33" s="7" t="s">
        <v>514</v>
      </c>
    </row>
    <row r="34" spans="1:10" ht="40.799999999999997" x14ac:dyDescent="0.2">
      <c r="A34" s="6" t="s">
        <v>512</v>
      </c>
      <c r="B34" s="6" t="s">
        <v>412</v>
      </c>
      <c r="C34" s="7" t="s">
        <v>497</v>
      </c>
      <c r="D34" s="7" t="s">
        <v>515</v>
      </c>
      <c r="E34" s="6" t="s">
        <v>489</v>
      </c>
      <c r="F34" s="6" t="s">
        <v>495</v>
      </c>
      <c r="G34" s="9">
        <v>2855.1</v>
      </c>
      <c r="H34" s="9">
        <v>10555.64</v>
      </c>
      <c r="I34" s="9">
        <v>7700.54</v>
      </c>
      <c r="J34" s="7" t="s">
        <v>516</v>
      </c>
    </row>
    <row r="35" spans="1:10" ht="40.799999999999997" x14ac:dyDescent="0.2">
      <c r="A35" s="6" t="s">
        <v>512</v>
      </c>
      <c r="B35" s="6" t="s">
        <v>412</v>
      </c>
      <c r="C35" s="7" t="s">
        <v>493</v>
      </c>
      <c r="D35" s="7" t="s">
        <v>515</v>
      </c>
      <c r="E35" s="6" t="s">
        <v>489</v>
      </c>
      <c r="F35" s="6" t="s">
        <v>495</v>
      </c>
      <c r="G35" s="9">
        <v>5234.3500000000004</v>
      </c>
      <c r="H35" s="9">
        <v>19352</v>
      </c>
      <c r="I35" s="9">
        <v>14117.65</v>
      </c>
      <c r="J35" s="7" t="s">
        <v>516</v>
      </c>
    </row>
    <row r="36" spans="1:10" ht="40.799999999999997" x14ac:dyDescent="0.2">
      <c r="A36" s="6" t="s">
        <v>512</v>
      </c>
      <c r="B36" s="6" t="s">
        <v>412</v>
      </c>
      <c r="C36" s="7" t="s">
        <v>498</v>
      </c>
      <c r="D36" s="7" t="s">
        <v>515</v>
      </c>
      <c r="E36" s="6" t="s">
        <v>489</v>
      </c>
      <c r="F36" s="6" t="s">
        <v>495</v>
      </c>
      <c r="G36" s="9">
        <v>8565.2999999999993</v>
      </c>
      <c r="H36" s="9">
        <v>31666.91</v>
      </c>
      <c r="I36" s="9">
        <v>23101.61</v>
      </c>
      <c r="J36" s="7" t="s">
        <v>516</v>
      </c>
    </row>
    <row r="37" spans="1:10" ht="51" x14ac:dyDescent="0.2">
      <c r="A37" s="6" t="s">
        <v>512</v>
      </c>
      <c r="B37" s="6" t="s">
        <v>412</v>
      </c>
      <c r="C37" s="7" t="s">
        <v>487</v>
      </c>
      <c r="D37" s="7" t="s">
        <v>515</v>
      </c>
      <c r="E37" s="6" t="s">
        <v>489</v>
      </c>
      <c r="F37" s="6" t="s">
        <v>495</v>
      </c>
      <c r="G37" s="9">
        <v>27837.25</v>
      </c>
      <c r="H37" s="9">
        <v>102917.45</v>
      </c>
      <c r="I37" s="9">
        <v>75080.2</v>
      </c>
      <c r="J37" s="7" t="s">
        <v>516</v>
      </c>
    </row>
    <row r="38" spans="1:10" ht="40.799999999999997" x14ac:dyDescent="0.2">
      <c r="A38" s="6" t="s">
        <v>517</v>
      </c>
      <c r="B38" s="6" t="s">
        <v>334</v>
      </c>
      <c r="C38" s="7" t="s">
        <v>493</v>
      </c>
      <c r="D38" s="7" t="s">
        <v>518</v>
      </c>
      <c r="E38" s="6" t="s">
        <v>489</v>
      </c>
      <c r="F38" s="6" t="s">
        <v>495</v>
      </c>
      <c r="G38" s="9">
        <v>30288.240000000002</v>
      </c>
      <c r="H38" s="9">
        <v>40176.730000000003</v>
      </c>
      <c r="I38" s="9">
        <v>9888.49</v>
      </c>
      <c r="J38" s="7" t="s">
        <v>519</v>
      </c>
    </row>
    <row r="39" spans="1:10" ht="40.799999999999997" x14ac:dyDescent="0.2">
      <c r="A39" s="6" t="s">
        <v>517</v>
      </c>
      <c r="B39" s="6" t="s">
        <v>334</v>
      </c>
      <c r="C39" s="7" t="s">
        <v>497</v>
      </c>
      <c r="D39" s="7" t="s">
        <v>518</v>
      </c>
      <c r="E39" s="6" t="s">
        <v>489</v>
      </c>
      <c r="F39" s="6" t="s">
        <v>495</v>
      </c>
      <c r="G39" s="9">
        <v>16520.86</v>
      </c>
      <c r="H39" s="9">
        <v>21914.58</v>
      </c>
      <c r="I39" s="9">
        <v>5393.72</v>
      </c>
      <c r="J39" s="7" t="s">
        <v>519</v>
      </c>
    </row>
    <row r="40" spans="1:10" ht="40.799999999999997" x14ac:dyDescent="0.2">
      <c r="A40" s="6" t="s">
        <v>517</v>
      </c>
      <c r="B40" s="6" t="s">
        <v>334</v>
      </c>
      <c r="C40" s="7" t="s">
        <v>499</v>
      </c>
      <c r="D40" s="7" t="s">
        <v>518</v>
      </c>
      <c r="E40" s="6" t="s">
        <v>489</v>
      </c>
      <c r="F40" s="6" t="s">
        <v>495</v>
      </c>
      <c r="G40" s="9">
        <v>257500</v>
      </c>
      <c r="H40" s="9">
        <v>173259</v>
      </c>
      <c r="I40" s="9">
        <v>-84241</v>
      </c>
      <c r="J40" s="7" t="s">
        <v>519</v>
      </c>
    </row>
    <row r="41" spans="1:10" ht="51" x14ac:dyDescent="0.2">
      <c r="A41" s="6" t="s">
        <v>517</v>
      </c>
      <c r="B41" s="6" t="s">
        <v>334</v>
      </c>
      <c r="C41" s="7" t="s">
        <v>487</v>
      </c>
      <c r="D41" s="7" t="s">
        <v>518</v>
      </c>
      <c r="E41" s="6" t="s">
        <v>489</v>
      </c>
      <c r="F41" s="6" t="s">
        <v>495</v>
      </c>
      <c r="G41" s="9">
        <v>161078.32999999999</v>
      </c>
      <c r="H41" s="9">
        <v>213667.18</v>
      </c>
      <c r="I41" s="9">
        <v>52588.85</v>
      </c>
      <c r="J41" s="7" t="s">
        <v>519</v>
      </c>
    </row>
    <row r="42" spans="1:10" ht="40.799999999999997" x14ac:dyDescent="0.2">
      <c r="A42" s="6" t="s">
        <v>517</v>
      </c>
      <c r="B42" s="6" t="s">
        <v>334</v>
      </c>
      <c r="C42" s="7" t="s">
        <v>498</v>
      </c>
      <c r="D42" s="7" t="s">
        <v>518</v>
      </c>
      <c r="E42" s="6" t="s">
        <v>489</v>
      </c>
      <c r="F42" s="6" t="s">
        <v>495</v>
      </c>
      <c r="G42" s="9">
        <v>49562.57</v>
      </c>
      <c r="H42" s="9">
        <v>65743.740000000005</v>
      </c>
      <c r="I42" s="9">
        <v>16181.17</v>
      </c>
      <c r="J42" s="7" t="s">
        <v>519</v>
      </c>
    </row>
    <row r="43" spans="1:10" ht="40.799999999999997" x14ac:dyDescent="0.2">
      <c r="A43" s="6" t="s">
        <v>517</v>
      </c>
      <c r="B43" s="6" t="s">
        <v>335</v>
      </c>
      <c r="C43" s="7" t="s">
        <v>493</v>
      </c>
      <c r="D43" s="7" t="s">
        <v>520</v>
      </c>
      <c r="E43" s="6" t="s">
        <v>489</v>
      </c>
      <c r="F43" s="6" t="s">
        <v>495</v>
      </c>
      <c r="G43" s="9">
        <v>282.35000000000002</v>
      </c>
      <c r="H43" s="9">
        <v>317.64999999999998</v>
      </c>
      <c r="I43" s="9">
        <v>35.299999999999997</v>
      </c>
      <c r="J43" s="7" t="s">
        <v>521</v>
      </c>
    </row>
    <row r="44" spans="1:10" ht="40.799999999999997" x14ac:dyDescent="0.2">
      <c r="A44" s="6" t="s">
        <v>517</v>
      </c>
      <c r="B44" s="6" t="s">
        <v>335</v>
      </c>
      <c r="C44" s="7" t="s">
        <v>498</v>
      </c>
      <c r="D44" s="7" t="s">
        <v>520</v>
      </c>
      <c r="E44" s="6" t="s">
        <v>489</v>
      </c>
      <c r="F44" s="6" t="s">
        <v>495</v>
      </c>
      <c r="G44" s="9">
        <v>462.03</v>
      </c>
      <c r="H44" s="9">
        <v>519.79</v>
      </c>
      <c r="I44" s="9">
        <v>57.76</v>
      </c>
      <c r="J44" s="7" t="s">
        <v>521</v>
      </c>
    </row>
    <row r="45" spans="1:10" ht="40.799999999999997" x14ac:dyDescent="0.2">
      <c r="A45" s="6" t="s">
        <v>517</v>
      </c>
      <c r="B45" s="6" t="s">
        <v>335</v>
      </c>
      <c r="C45" s="7" t="s">
        <v>497</v>
      </c>
      <c r="D45" s="7" t="s">
        <v>520</v>
      </c>
      <c r="E45" s="6" t="s">
        <v>489</v>
      </c>
      <c r="F45" s="6" t="s">
        <v>495</v>
      </c>
      <c r="G45" s="9">
        <v>154.01</v>
      </c>
      <c r="H45" s="9">
        <v>173.26</v>
      </c>
      <c r="I45" s="9">
        <v>19.25</v>
      </c>
      <c r="J45" s="7" t="s">
        <v>521</v>
      </c>
    </row>
    <row r="46" spans="1:10" ht="51" x14ac:dyDescent="0.2">
      <c r="A46" s="6" t="s">
        <v>517</v>
      </c>
      <c r="B46" s="6" t="s">
        <v>335</v>
      </c>
      <c r="C46" s="7" t="s">
        <v>487</v>
      </c>
      <c r="D46" s="7" t="s">
        <v>520</v>
      </c>
      <c r="E46" s="6" t="s">
        <v>489</v>
      </c>
      <c r="F46" s="6" t="s">
        <v>495</v>
      </c>
      <c r="G46" s="9">
        <v>1501.61</v>
      </c>
      <c r="H46" s="9">
        <v>1689.3</v>
      </c>
      <c r="I46" s="9">
        <v>187.69</v>
      </c>
      <c r="J46" s="7" t="s">
        <v>521</v>
      </c>
    </row>
    <row r="47" spans="1:10" ht="40.799999999999997" x14ac:dyDescent="0.2">
      <c r="A47" s="6" t="s">
        <v>147</v>
      </c>
      <c r="B47" s="6" t="s">
        <v>234</v>
      </c>
      <c r="C47" s="7" t="s">
        <v>498</v>
      </c>
      <c r="D47" s="7" t="s">
        <v>522</v>
      </c>
      <c r="E47" s="6" t="s">
        <v>489</v>
      </c>
      <c r="F47" s="6" t="s">
        <v>495</v>
      </c>
      <c r="G47" s="9">
        <v>46960.36</v>
      </c>
      <c r="H47" s="9">
        <v>27275.29</v>
      </c>
      <c r="I47" s="9">
        <v>-19685.07</v>
      </c>
      <c r="J47" s="7" t="s">
        <v>523</v>
      </c>
    </row>
    <row r="48" spans="1:10" ht="40.799999999999997" x14ac:dyDescent="0.2">
      <c r="A48" s="6" t="s">
        <v>147</v>
      </c>
      <c r="B48" s="6" t="s">
        <v>234</v>
      </c>
      <c r="C48" s="7" t="s">
        <v>497</v>
      </c>
      <c r="D48" s="7" t="s">
        <v>522</v>
      </c>
      <c r="E48" s="6" t="s">
        <v>489</v>
      </c>
      <c r="F48" s="6" t="s">
        <v>495</v>
      </c>
      <c r="G48" s="9">
        <v>15653.45</v>
      </c>
      <c r="H48" s="9">
        <v>9091.76</v>
      </c>
      <c r="I48" s="9">
        <v>-6561.69</v>
      </c>
      <c r="J48" s="7" t="s">
        <v>523</v>
      </c>
    </row>
    <row r="49" spans="1:10" ht="30.6" x14ac:dyDescent="0.2">
      <c r="A49" s="6" t="s">
        <v>147</v>
      </c>
      <c r="B49" s="6" t="s">
        <v>234</v>
      </c>
      <c r="C49" s="7" t="s">
        <v>499</v>
      </c>
      <c r="D49" s="7" t="s">
        <v>522</v>
      </c>
      <c r="E49" s="6" t="s">
        <v>489</v>
      </c>
      <c r="F49" s="6" t="s">
        <v>495</v>
      </c>
      <c r="G49" s="9">
        <v>141680</v>
      </c>
      <c r="H49" s="9">
        <v>325921</v>
      </c>
      <c r="I49" s="9">
        <v>184241</v>
      </c>
      <c r="J49" s="7" t="s">
        <v>524</v>
      </c>
    </row>
    <row r="50" spans="1:10" ht="40.799999999999997" x14ac:dyDescent="0.2">
      <c r="A50" s="6" t="s">
        <v>147</v>
      </c>
      <c r="B50" s="6" t="s">
        <v>234</v>
      </c>
      <c r="C50" s="7" t="s">
        <v>493</v>
      </c>
      <c r="D50" s="7" t="s">
        <v>522</v>
      </c>
      <c r="E50" s="6" t="s">
        <v>489</v>
      </c>
      <c r="F50" s="6" t="s">
        <v>495</v>
      </c>
      <c r="G50" s="9">
        <v>28698</v>
      </c>
      <c r="H50" s="9">
        <v>16668.240000000002</v>
      </c>
      <c r="I50" s="9">
        <v>-12029.76</v>
      </c>
      <c r="J50" s="7" t="s">
        <v>523</v>
      </c>
    </row>
    <row r="51" spans="1:10" ht="51" x14ac:dyDescent="0.2">
      <c r="A51" s="6" t="s">
        <v>147</v>
      </c>
      <c r="B51" s="6" t="s">
        <v>234</v>
      </c>
      <c r="C51" s="7" t="s">
        <v>487</v>
      </c>
      <c r="D51" s="7" t="s">
        <v>522</v>
      </c>
      <c r="E51" s="6" t="s">
        <v>489</v>
      </c>
      <c r="F51" s="6" t="s">
        <v>495</v>
      </c>
      <c r="G51" s="9">
        <v>152621.19</v>
      </c>
      <c r="H51" s="9">
        <v>88644.71</v>
      </c>
      <c r="I51" s="9">
        <v>-63976.480000000003</v>
      </c>
      <c r="J51" s="7" t="s">
        <v>523</v>
      </c>
    </row>
    <row r="52" spans="1:10" ht="40.799999999999997" x14ac:dyDescent="0.2">
      <c r="A52" s="6" t="s">
        <v>147</v>
      </c>
      <c r="B52" s="6" t="s">
        <v>330</v>
      </c>
      <c r="C52" s="7" t="s">
        <v>493</v>
      </c>
      <c r="D52" s="7" t="s">
        <v>525</v>
      </c>
      <c r="E52" s="6" t="s">
        <v>489</v>
      </c>
      <c r="F52" s="6" t="s">
        <v>495</v>
      </c>
      <c r="G52" s="9">
        <v>258.82</v>
      </c>
      <c r="H52" s="9">
        <v>189.06</v>
      </c>
      <c r="I52" s="9">
        <v>-69.760000000000005</v>
      </c>
      <c r="J52" s="7" t="s">
        <v>526</v>
      </c>
    </row>
    <row r="53" spans="1:10" ht="40.799999999999997" x14ac:dyDescent="0.2">
      <c r="A53" s="6" t="s">
        <v>147</v>
      </c>
      <c r="B53" s="6" t="s">
        <v>330</v>
      </c>
      <c r="C53" s="7" t="s">
        <v>497</v>
      </c>
      <c r="D53" s="7" t="s">
        <v>525</v>
      </c>
      <c r="E53" s="6" t="s">
        <v>489</v>
      </c>
      <c r="F53" s="6" t="s">
        <v>495</v>
      </c>
      <c r="G53" s="9">
        <v>141.18</v>
      </c>
      <c r="H53" s="9">
        <v>103.12</v>
      </c>
      <c r="I53" s="9">
        <v>-38.06</v>
      </c>
      <c r="J53" s="7" t="s">
        <v>526</v>
      </c>
    </row>
    <row r="54" spans="1:10" ht="40.799999999999997" x14ac:dyDescent="0.2">
      <c r="A54" s="6" t="s">
        <v>147</v>
      </c>
      <c r="B54" s="6" t="s">
        <v>330</v>
      </c>
      <c r="C54" s="7" t="s">
        <v>498</v>
      </c>
      <c r="D54" s="7" t="s">
        <v>525</v>
      </c>
      <c r="E54" s="6" t="s">
        <v>489</v>
      </c>
      <c r="F54" s="6" t="s">
        <v>495</v>
      </c>
      <c r="G54" s="9">
        <v>423.53</v>
      </c>
      <c r="H54" s="9">
        <v>309.37</v>
      </c>
      <c r="I54" s="9">
        <v>-114.16</v>
      </c>
      <c r="J54" s="7" t="s">
        <v>526</v>
      </c>
    </row>
    <row r="55" spans="1:10" ht="51" x14ac:dyDescent="0.2">
      <c r="A55" s="6" t="s">
        <v>147</v>
      </c>
      <c r="B55" s="6" t="s">
        <v>330</v>
      </c>
      <c r="C55" s="7" t="s">
        <v>487</v>
      </c>
      <c r="D55" s="7" t="s">
        <v>525</v>
      </c>
      <c r="E55" s="6" t="s">
        <v>489</v>
      </c>
      <c r="F55" s="6" t="s">
        <v>495</v>
      </c>
      <c r="G55" s="9">
        <v>1376.47</v>
      </c>
      <c r="H55" s="9">
        <v>1005.45</v>
      </c>
      <c r="I55" s="9">
        <v>-371.02</v>
      </c>
      <c r="J55" s="7" t="s">
        <v>526</v>
      </c>
    </row>
    <row r="56" spans="1:10" ht="40.799999999999997" x14ac:dyDescent="0.2">
      <c r="A56" s="6" t="s">
        <v>527</v>
      </c>
      <c r="B56" s="6" t="s">
        <v>330</v>
      </c>
      <c r="C56" s="7" t="s">
        <v>498</v>
      </c>
      <c r="D56" s="7" t="s">
        <v>528</v>
      </c>
      <c r="E56" s="6" t="s">
        <v>489</v>
      </c>
      <c r="F56" s="6" t="s">
        <v>495</v>
      </c>
      <c r="G56" s="9">
        <v>7700.53</v>
      </c>
      <c r="H56" s="9">
        <v>3191.57</v>
      </c>
      <c r="I56" s="9">
        <v>-4508.96</v>
      </c>
      <c r="J56" s="7" t="s">
        <v>529</v>
      </c>
    </row>
    <row r="57" spans="1:10" ht="51" x14ac:dyDescent="0.2">
      <c r="A57" s="6" t="s">
        <v>527</v>
      </c>
      <c r="B57" s="6" t="s">
        <v>330</v>
      </c>
      <c r="C57" s="7" t="s">
        <v>487</v>
      </c>
      <c r="D57" s="7" t="s">
        <v>528</v>
      </c>
      <c r="E57" s="6" t="s">
        <v>489</v>
      </c>
      <c r="F57" s="6" t="s">
        <v>495</v>
      </c>
      <c r="G57" s="9">
        <v>25026.75</v>
      </c>
      <c r="H57" s="9">
        <v>10372.58</v>
      </c>
      <c r="I57" s="9">
        <v>-14654.17</v>
      </c>
      <c r="J57" s="7" t="s">
        <v>529</v>
      </c>
    </row>
    <row r="58" spans="1:10" ht="40.799999999999997" x14ac:dyDescent="0.2">
      <c r="A58" s="6" t="s">
        <v>527</v>
      </c>
      <c r="B58" s="6" t="s">
        <v>330</v>
      </c>
      <c r="C58" s="7" t="s">
        <v>497</v>
      </c>
      <c r="D58" s="7" t="s">
        <v>528</v>
      </c>
      <c r="E58" s="6" t="s">
        <v>489</v>
      </c>
      <c r="F58" s="6" t="s">
        <v>495</v>
      </c>
      <c r="G58" s="9">
        <v>2566.84</v>
      </c>
      <c r="H58" s="9">
        <v>1063.8599999999999</v>
      </c>
      <c r="I58" s="9">
        <v>-1502.98</v>
      </c>
      <c r="J58" s="7" t="s">
        <v>529</v>
      </c>
    </row>
    <row r="59" spans="1:10" ht="40.799999999999997" x14ac:dyDescent="0.2">
      <c r="A59" s="6" t="s">
        <v>527</v>
      </c>
      <c r="B59" s="6" t="s">
        <v>330</v>
      </c>
      <c r="C59" s="7" t="s">
        <v>493</v>
      </c>
      <c r="D59" s="7" t="s">
        <v>528</v>
      </c>
      <c r="E59" s="6" t="s">
        <v>489</v>
      </c>
      <c r="F59" s="6" t="s">
        <v>495</v>
      </c>
      <c r="G59" s="9">
        <v>4705.88</v>
      </c>
      <c r="H59" s="9">
        <v>1950.4</v>
      </c>
      <c r="I59" s="9">
        <v>-2755.48</v>
      </c>
      <c r="J59" s="7" t="s">
        <v>529</v>
      </c>
    </row>
    <row r="60" spans="1:10" ht="30.6" x14ac:dyDescent="0.2">
      <c r="A60" s="6" t="s">
        <v>527</v>
      </c>
      <c r="B60" s="6" t="s">
        <v>331</v>
      </c>
      <c r="C60" s="7" t="s">
        <v>499</v>
      </c>
      <c r="D60" s="7" t="s">
        <v>530</v>
      </c>
      <c r="E60" s="6" t="s">
        <v>489</v>
      </c>
      <c r="F60" s="6" t="s">
        <v>495</v>
      </c>
      <c r="G60" s="9">
        <v>50000</v>
      </c>
      <c r="H60" s="9">
        <v>0</v>
      </c>
      <c r="I60" s="9">
        <v>-50000</v>
      </c>
      <c r="J60" s="7" t="s">
        <v>531</v>
      </c>
    </row>
    <row r="61" spans="1:10" ht="51" x14ac:dyDescent="0.2">
      <c r="A61" s="6" t="s">
        <v>527</v>
      </c>
      <c r="B61" s="6" t="s">
        <v>331</v>
      </c>
      <c r="C61" s="7" t="s">
        <v>487</v>
      </c>
      <c r="D61" s="7" t="s">
        <v>530</v>
      </c>
      <c r="E61" s="6" t="s">
        <v>489</v>
      </c>
      <c r="F61" s="6" t="s">
        <v>495</v>
      </c>
      <c r="G61" s="9">
        <v>31283.42</v>
      </c>
      <c r="H61" s="9">
        <v>15641.71</v>
      </c>
      <c r="I61" s="9">
        <v>-15641.71</v>
      </c>
      <c r="J61" s="7" t="s">
        <v>531</v>
      </c>
    </row>
    <row r="62" spans="1:10" ht="40.799999999999997" x14ac:dyDescent="0.2">
      <c r="A62" s="6" t="s">
        <v>527</v>
      </c>
      <c r="B62" s="6" t="s">
        <v>331</v>
      </c>
      <c r="C62" s="7" t="s">
        <v>493</v>
      </c>
      <c r="D62" s="7" t="s">
        <v>530</v>
      </c>
      <c r="E62" s="6" t="s">
        <v>489</v>
      </c>
      <c r="F62" s="6" t="s">
        <v>495</v>
      </c>
      <c r="G62" s="9">
        <v>5882.35</v>
      </c>
      <c r="H62" s="9">
        <v>2941.18</v>
      </c>
      <c r="I62" s="9">
        <v>-2941.17</v>
      </c>
      <c r="J62" s="7" t="s">
        <v>531</v>
      </c>
    </row>
    <row r="63" spans="1:10" ht="40.799999999999997" x14ac:dyDescent="0.2">
      <c r="A63" s="6" t="s">
        <v>527</v>
      </c>
      <c r="B63" s="6" t="s">
        <v>331</v>
      </c>
      <c r="C63" s="7" t="s">
        <v>498</v>
      </c>
      <c r="D63" s="7" t="s">
        <v>530</v>
      </c>
      <c r="E63" s="6" t="s">
        <v>489</v>
      </c>
      <c r="F63" s="6" t="s">
        <v>495</v>
      </c>
      <c r="G63" s="9">
        <v>9625.67</v>
      </c>
      <c r="H63" s="9">
        <v>4812.83</v>
      </c>
      <c r="I63" s="9">
        <v>-4812.84</v>
      </c>
      <c r="J63" s="7" t="s">
        <v>531</v>
      </c>
    </row>
    <row r="64" spans="1:10" ht="40.799999999999997" x14ac:dyDescent="0.2">
      <c r="A64" s="6" t="s">
        <v>527</v>
      </c>
      <c r="B64" s="6" t="s">
        <v>331</v>
      </c>
      <c r="C64" s="7" t="s">
        <v>497</v>
      </c>
      <c r="D64" s="7" t="s">
        <v>530</v>
      </c>
      <c r="E64" s="6" t="s">
        <v>489</v>
      </c>
      <c r="F64" s="6" t="s">
        <v>495</v>
      </c>
      <c r="G64" s="9">
        <v>3208.56</v>
      </c>
      <c r="H64" s="9">
        <v>1604.28</v>
      </c>
      <c r="I64" s="9">
        <v>-1604.28</v>
      </c>
      <c r="J64" s="7" t="s">
        <v>531</v>
      </c>
    </row>
    <row r="65" spans="1:10" ht="51" x14ac:dyDescent="0.2">
      <c r="A65" s="6" t="s">
        <v>527</v>
      </c>
      <c r="B65" s="6" t="s">
        <v>333</v>
      </c>
      <c r="C65" s="7" t="s">
        <v>487</v>
      </c>
      <c r="D65" s="7" t="s">
        <v>532</v>
      </c>
      <c r="E65" s="6" t="s">
        <v>489</v>
      </c>
      <c r="F65" s="6" t="s">
        <v>495</v>
      </c>
      <c r="G65" s="9">
        <v>12414.68</v>
      </c>
      <c r="H65" s="9">
        <v>11038.11</v>
      </c>
      <c r="I65" s="9">
        <v>-1376.57</v>
      </c>
      <c r="J65" s="7" t="s">
        <v>533</v>
      </c>
    </row>
    <row r="66" spans="1:10" ht="40.799999999999997" x14ac:dyDescent="0.2">
      <c r="A66" s="6" t="s">
        <v>527</v>
      </c>
      <c r="B66" s="6" t="s">
        <v>333</v>
      </c>
      <c r="C66" s="7" t="s">
        <v>498</v>
      </c>
      <c r="D66" s="7" t="s">
        <v>532</v>
      </c>
      <c r="E66" s="6" t="s">
        <v>489</v>
      </c>
      <c r="F66" s="6" t="s">
        <v>495</v>
      </c>
      <c r="G66" s="9">
        <v>3819.9</v>
      </c>
      <c r="H66" s="9">
        <v>3396.37</v>
      </c>
      <c r="I66" s="9">
        <v>-423.53</v>
      </c>
      <c r="J66" s="7" t="s">
        <v>533</v>
      </c>
    </row>
    <row r="67" spans="1:10" ht="40.799999999999997" x14ac:dyDescent="0.2">
      <c r="A67" s="6" t="s">
        <v>527</v>
      </c>
      <c r="B67" s="6" t="s">
        <v>333</v>
      </c>
      <c r="C67" s="7" t="s">
        <v>497</v>
      </c>
      <c r="D67" s="7" t="s">
        <v>532</v>
      </c>
      <c r="E67" s="6" t="s">
        <v>489</v>
      </c>
      <c r="F67" s="6" t="s">
        <v>495</v>
      </c>
      <c r="G67" s="9">
        <v>1273.3</v>
      </c>
      <c r="H67" s="9">
        <v>1132.1199999999999</v>
      </c>
      <c r="I67" s="9">
        <v>-141.18</v>
      </c>
      <c r="J67" s="7" t="s">
        <v>533</v>
      </c>
    </row>
    <row r="68" spans="1:10" ht="40.799999999999997" x14ac:dyDescent="0.2">
      <c r="A68" s="6" t="s">
        <v>527</v>
      </c>
      <c r="B68" s="6" t="s">
        <v>333</v>
      </c>
      <c r="C68" s="7" t="s">
        <v>493</v>
      </c>
      <c r="D68" s="7" t="s">
        <v>532</v>
      </c>
      <c r="E68" s="6" t="s">
        <v>489</v>
      </c>
      <c r="F68" s="6" t="s">
        <v>495</v>
      </c>
      <c r="G68" s="9">
        <v>2334.38</v>
      </c>
      <c r="H68" s="9">
        <v>2075.66</v>
      </c>
      <c r="I68" s="9">
        <v>-258.72000000000003</v>
      </c>
      <c r="J68" s="7" t="s">
        <v>533</v>
      </c>
    </row>
    <row r="69" spans="1:10" ht="19.95" customHeight="1" x14ac:dyDescent="0.2">
      <c r="A69" s="27" t="s">
        <v>338</v>
      </c>
      <c r="B69" s="27"/>
      <c r="C69" s="27"/>
      <c r="D69" s="27"/>
      <c r="E69" s="27"/>
      <c r="F69" s="27"/>
      <c r="G69" s="10">
        <f>SUM(G7:G68)</f>
        <v>28142645.32</v>
      </c>
      <c r="H69" s="10">
        <f>SUM(H7:H68)</f>
        <v>28577472.359999992</v>
      </c>
      <c r="I69" s="10">
        <f>SUM(I7:I68)</f>
        <v>434827.0399999998</v>
      </c>
    </row>
    <row r="70" spans="1:10" ht="19.95" customHeight="1" x14ac:dyDescent="0.2"/>
    <row r="71" spans="1:10" ht="19.95" customHeight="1" x14ac:dyDescent="0.2">
      <c r="A71" s="28" t="s">
        <v>473</v>
      </c>
      <c r="B71" s="28"/>
      <c r="C71" s="28"/>
      <c r="D71" s="28" t="s">
        <v>55</v>
      </c>
      <c r="E71" s="28"/>
      <c r="F71" s="28"/>
      <c r="G71" s="28"/>
      <c r="H71" s="28"/>
      <c r="I71" s="28"/>
      <c r="J71" s="28"/>
    </row>
    <row r="72" spans="1:10" ht="19.95" customHeight="1" x14ac:dyDescent="0.2">
      <c r="A72" s="21" t="s">
        <v>475</v>
      </c>
      <c r="B72" s="21" t="s">
        <v>476</v>
      </c>
      <c r="C72" s="21" t="s">
        <v>477</v>
      </c>
      <c r="D72" s="21" t="s">
        <v>478</v>
      </c>
      <c r="E72" s="21" t="s">
        <v>479</v>
      </c>
      <c r="F72" s="21" t="s">
        <v>480</v>
      </c>
      <c r="G72" s="21" t="s">
        <v>481</v>
      </c>
      <c r="H72" s="21"/>
      <c r="I72" s="21"/>
      <c r="J72" s="21"/>
    </row>
    <row r="73" spans="1:10" ht="19.95" customHeight="1" x14ac:dyDescent="0.2">
      <c r="A73" s="21"/>
      <c r="B73" s="21"/>
      <c r="C73" s="21"/>
      <c r="D73" s="21"/>
      <c r="E73" s="21"/>
      <c r="F73" s="21"/>
      <c r="G73" s="6" t="s">
        <v>482</v>
      </c>
      <c r="H73" s="6" t="s">
        <v>483</v>
      </c>
      <c r="I73" s="6" t="s">
        <v>484</v>
      </c>
      <c r="J73" s="6" t="s">
        <v>485</v>
      </c>
    </row>
    <row r="74" spans="1:10" ht="20.399999999999999" x14ac:dyDescent="0.2">
      <c r="A74" s="6" t="s">
        <v>486</v>
      </c>
      <c r="B74" s="6" t="s">
        <v>330</v>
      </c>
      <c r="C74" s="7" t="s">
        <v>534</v>
      </c>
      <c r="D74" s="7" t="s">
        <v>535</v>
      </c>
      <c r="E74" s="6" t="s">
        <v>489</v>
      </c>
      <c r="F74" s="6" t="s">
        <v>495</v>
      </c>
      <c r="G74" s="9">
        <v>0</v>
      </c>
      <c r="H74" s="9">
        <v>840000</v>
      </c>
      <c r="I74" s="9">
        <v>840000</v>
      </c>
      <c r="J74" s="7" t="s">
        <v>536</v>
      </c>
    </row>
    <row r="75" spans="1:10" ht="20.399999999999999" x14ac:dyDescent="0.2">
      <c r="A75" s="6" t="s">
        <v>492</v>
      </c>
      <c r="B75" s="6" t="s">
        <v>331</v>
      </c>
      <c r="C75" s="7" t="s">
        <v>534</v>
      </c>
      <c r="D75" s="7" t="s">
        <v>537</v>
      </c>
      <c r="E75" s="6" t="s">
        <v>489</v>
      </c>
      <c r="F75" s="6" t="s">
        <v>495</v>
      </c>
      <c r="G75" s="9">
        <v>0</v>
      </c>
      <c r="H75" s="9">
        <v>253680</v>
      </c>
      <c r="I75" s="9">
        <v>253680</v>
      </c>
      <c r="J75" s="7" t="s">
        <v>538</v>
      </c>
    </row>
    <row r="76" spans="1:10" ht="19.95" customHeight="1" x14ac:dyDescent="0.2">
      <c r="A76" s="27" t="s">
        <v>338</v>
      </c>
      <c r="B76" s="27"/>
      <c r="C76" s="27"/>
      <c r="D76" s="27"/>
      <c r="E76" s="27"/>
      <c r="F76" s="27"/>
      <c r="G76" s="10">
        <f>SUM(G74:G75)</f>
        <v>0</v>
      </c>
      <c r="H76" s="10">
        <f>SUM(H74:H75)</f>
        <v>1093680</v>
      </c>
      <c r="I76" s="10">
        <f>SUM(I74:I75)</f>
        <v>1093680</v>
      </c>
    </row>
    <row r="77" spans="1:10" ht="19.95" customHeight="1" x14ac:dyDescent="0.2"/>
    <row r="78" spans="1:10" ht="19.95" customHeight="1" x14ac:dyDescent="0.2">
      <c r="A78" s="28" t="s">
        <v>473</v>
      </c>
      <c r="B78" s="28"/>
      <c r="C78" s="28"/>
      <c r="D78" s="28" t="s">
        <v>51</v>
      </c>
      <c r="E78" s="28"/>
      <c r="F78" s="28"/>
      <c r="G78" s="28"/>
      <c r="H78" s="28"/>
      <c r="I78" s="28"/>
      <c r="J78" s="28"/>
    </row>
    <row r="79" spans="1:10" ht="19.95" customHeight="1" x14ac:dyDescent="0.2">
      <c r="A79" s="21" t="s">
        <v>475</v>
      </c>
      <c r="B79" s="21" t="s">
        <v>476</v>
      </c>
      <c r="C79" s="21" t="s">
        <v>477</v>
      </c>
      <c r="D79" s="21" t="s">
        <v>478</v>
      </c>
      <c r="E79" s="21" t="s">
        <v>479</v>
      </c>
      <c r="F79" s="21" t="s">
        <v>480</v>
      </c>
      <c r="G79" s="21" t="s">
        <v>481</v>
      </c>
      <c r="H79" s="21"/>
      <c r="I79" s="21"/>
      <c r="J79" s="21"/>
    </row>
    <row r="80" spans="1:10" ht="19.95" customHeight="1" x14ac:dyDescent="0.2">
      <c r="A80" s="21"/>
      <c r="B80" s="21"/>
      <c r="C80" s="21"/>
      <c r="D80" s="21"/>
      <c r="E80" s="21"/>
      <c r="F80" s="21"/>
      <c r="G80" s="6" t="s">
        <v>482</v>
      </c>
      <c r="H80" s="6" t="s">
        <v>483</v>
      </c>
      <c r="I80" s="6" t="s">
        <v>484</v>
      </c>
      <c r="J80" s="6" t="s">
        <v>485</v>
      </c>
    </row>
    <row r="81" spans="1:10" ht="30.6" x14ac:dyDescent="0.2">
      <c r="A81" s="6" t="s">
        <v>486</v>
      </c>
      <c r="B81" s="6" t="s">
        <v>331</v>
      </c>
      <c r="C81" s="7" t="s">
        <v>539</v>
      </c>
      <c r="D81" s="7" t="s">
        <v>540</v>
      </c>
      <c r="E81" s="6" t="s">
        <v>489</v>
      </c>
      <c r="F81" s="6" t="s">
        <v>490</v>
      </c>
      <c r="G81" s="9">
        <v>0</v>
      </c>
      <c r="H81" s="9">
        <v>1128000</v>
      </c>
      <c r="I81" s="9">
        <v>1128000</v>
      </c>
      <c r="J81" s="7" t="s">
        <v>541</v>
      </c>
    </row>
    <row r="82" spans="1:10" ht="20.399999999999999" x14ac:dyDescent="0.2">
      <c r="A82" s="6" t="s">
        <v>492</v>
      </c>
      <c r="B82" s="6" t="s">
        <v>331</v>
      </c>
      <c r="C82" s="7" t="s">
        <v>539</v>
      </c>
      <c r="D82" s="7" t="s">
        <v>542</v>
      </c>
      <c r="E82" s="6" t="s">
        <v>489</v>
      </c>
      <c r="F82" s="6" t="s">
        <v>495</v>
      </c>
      <c r="G82" s="9">
        <v>1697864.75</v>
      </c>
      <c r="H82" s="9">
        <v>1697844</v>
      </c>
      <c r="I82" s="9">
        <v>-20.75</v>
      </c>
      <c r="J82" s="7" t="s">
        <v>543</v>
      </c>
    </row>
    <row r="83" spans="1:10" ht="30.6" x14ac:dyDescent="0.2">
      <c r="A83" s="6" t="s">
        <v>492</v>
      </c>
      <c r="B83" s="6" t="s">
        <v>331</v>
      </c>
      <c r="C83" s="7" t="s">
        <v>539</v>
      </c>
      <c r="D83" s="7" t="s">
        <v>542</v>
      </c>
      <c r="E83" s="6" t="s">
        <v>489</v>
      </c>
      <c r="F83" s="6" t="s">
        <v>490</v>
      </c>
      <c r="G83" s="9">
        <v>0</v>
      </c>
      <c r="H83" s="9">
        <v>340656</v>
      </c>
      <c r="I83" s="9">
        <v>340656</v>
      </c>
      <c r="J83" s="7" t="s">
        <v>544</v>
      </c>
    </row>
    <row r="84" spans="1:10" x14ac:dyDescent="0.2">
      <c r="A84" s="6" t="s">
        <v>502</v>
      </c>
      <c r="B84" s="6" t="s">
        <v>234</v>
      </c>
      <c r="C84" s="7" t="s">
        <v>539</v>
      </c>
      <c r="D84" s="7" t="s">
        <v>545</v>
      </c>
      <c r="E84" s="6" t="s">
        <v>489</v>
      </c>
      <c r="F84" s="6" t="s">
        <v>495</v>
      </c>
      <c r="G84" s="9">
        <v>4500</v>
      </c>
      <c r="H84" s="9">
        <v>3900</v>
      </c>
      <c r="I84" s="9">
        <v>-600</v>
      </c>
      <c r="J84" s="7" t="s">
        <v>546</v>
      </c>
    </row>
    <row r="85" spans="1:10" x14ac:dyDescent="0.2">
      <c r="A85" s="6" t="s">
        <v>547</v>
      </c>
      <c r="B85" s="6" t="s">
        <v>332</v>
      </c>
      <c r="C85" s="7" t="s">
        <v>539</v>
      </c>
      <c r="D85" s="7" t="s">
        <v>548</v>
      </c>
      <c r="E85" s="6" t="s">
        <v>489</v>
      </c>
      <c r="F85" s="6" t="s">
        <v>495</v>
      </c>
      <c r="G85" s="9">
        <v>50000</v>
      </c>
      <c r="H85" s="9">
        <v>0</v>
      </c>
      <c r="I85" s="9">
        <v>-50000</v>
      </c>
      <c r="J85" s="7" t="s">
        <v>549</v>
      </c>
    </row>
    <row r="86" spans="1:10" x14ac:dyDescent="0.2">
      <c r="A86" s="6" t="s">
        <v>512</v>
      </c>
      <c r="B86" s="6" t="s">
        <v>234</v>
      </c>
      <c r="C86" s="7" t="s">
        <v>539</v>
      </c>
      <c r="D86" s="7" t="s">
        <v>550</v>
      </c>
      <c r="E86" s="6" t="s">
        <v>489</v>
      </c>
      <c r="F86" s="6" t="s">
        <v>495</v>
      </c>
      <c r="G86" s="9">
        <v>260000</v>
      </c>
      <c r="H86" s="9">
        <v>419484.65</v>
      </c>
      <c r="I86" s="9">
        <v>159484.65</v>
      </c>
      <c r="J86" s="7" t="s">
        <v>551</v>
      </c>
    </row>
    <row r="87" spans="1:10" ht="30.6" x14ac:dyDescent="0.2">
      <c r="A87" s="6" t="s">
        <v>512</v>
      </c>
      <c r="B87" s="6" t="s">
        <v>234</v>
      </c>
      <c r="C87" s="7" t="s">
        <v>539</v>
      </c>
      <c r="D87" s="7" t="s">
        <v>550</v>
      </c>
      <c r="E87" s="6" t="s">
        <v>489</v>
      </c>
      <c r="F87" s="6" t="s">
        <v>490</v>
      </c>
      <c r="G87" s="9">
        <v>0</v>
      </c>
      <c r="H87" s="9">
        <v>680515.35</v>
      </c>
      <c r="I87" s="9">
        <v>680515.35</v>
      </c>
      <c r="J87" s="7" t="s">
        <v>552</v>
      </c>
    </row>
    <row r="88" spans="1:10" x14ac:dyDescent="0.2">
      <c r="A88" s="6" t="s">
        <v>517</v>
      </c>
      <c r="B88" s="6" t="s">
        <v>553</v>
      </c>
      <c r="C88" s="7" t="s">
        <v>539</v>
      </c>
      <c r="D88" s="7" t="s">
        <v>554</v>
      </c>
      <c r="E88" s="6" t="s">
        <v>489</v>
      </c>
      <c r="F88" s="6" t="s">
        <v>495</v>
      </c>
      <c r="G88" s="9">
        <v>0</v>
      </c>
      <c r="H88" s="9">
        <v>50000</v>
      </c>
      <c r="I88" s="9">
        <v>50000</v>
      </c>
      <c r="J88" s="7" t="s">
        <v>555</v>
      </c>
    </row>
    <row r="89" spans="1:10" x14ac:dyDescent="0.2">
      <c r="A89" s="6" t="s">
        <v>517</v>
      </c>
      <c r="B89" s="6" t="s">
        <v>334</v>
      </c>
      <c r="C89" s="7" t="s">
        <v>539</v>
      </c>
      <c r="D89" s="7" t="s">
        <v>556</v>
      </c>
      <c r="E89" s="6" t="s">
        <v>489</v>
      </c>
      <c r="F89" s="6" t="s">
        <v>495</v>
      </c>
      <c r="G89" s="9">
        <v>267845.49</v>
      </c>
      <c r="H89" s="9">
        <v>267935</v>
      </c>
      <c r="I89" s="9">
        <v>89.51</v>
      </c>
      <c r="J89" s="7" t="s">
        <v>557</v>
      </c>
    </row>
    <row r="90" spans="1:10" ht="30.6" x14ac:dyDescent="0.2">
      <c r="A90" s="6" t="s">
        <v>147</v>
      </c>
      <c r="B90" s="6" t="s">
        <v>332</v>
      </c>
      <c r="C90" s="7" t="s">
        <v>539</v>
      </c>
      <c r="D90" s="7" t="s">
        <v>558</v>
      </c>
      <c r="E90" s="6" t="s">
        <v>489</v>
      </c>
      <c r="F90" s="6" t="s">
        <v>495</v>
      </c>
      <c r="G90" s="9">
        <v>50000</v>
      </c>
      <c r="H90" s="9">
        <v>0</v>
      </c>
      <c r="I90" s="9">
        <v>-50000</v>
      </c>
      <c r="J90" s="7" t="s">
        <v>559</v>
      </c>
    </row>
    <row r="91" spans="1:10" ht="20.399999999999999" x14ac:dyDescent="0.2">
      <c r="A91" s="6" t="s">
        <v>147</v>
      </c>
      <c r="B91" s="6" t="s">
        <v>332</v>
      </c>
      <c r="C91" s="7" t="s">
        <v>539</v>
      </c>
      <c r="D91" s="7" t="s">
        <v>558</v>
      </c>
      <c r="E91" s="6" t="s">
        <v>489</v>
      </c>
      <c r="F91" s="6" t="s">
        <v>490</v>
      </c>
      <c r="G91" s="9">
        <v>0</v>
      </c>
      <c r="H91" s="9">
        <v>50000</v>
      </c>
      <c r="I91" s="9">
        <v>50000</v>
      </c>
      <c r="J91" s="7" t="s">
        <v>560</v>
      </c>
    </row>
    <row r="92" spans="1:10" ht="40.799999999999997" x14ac:dyDescent="0.2">
      <c r="A92" s="6" t="s">
        <v>561</v>
      </c>
      <c r="B92" s="6" t="s">
        <v>333</v>
      </c>
      <c r="C92" s="7" t="s">
        <v>539</v>
      </c>
      <c r="D92" s="7" t="s">
        <v>562</v>
      </c>
      <c r="E92" s="6" t="s">
        <v>489</v>
      </c>
      <c r="F92" s="6" t="s">
        <v>495</v>
      </c>
      <c r="G92" s="9">
        <v>50000</v>
      </c>
      <c r="H92" s="9">
        <v>0</v>
      </c>
      <c r="I92" s="9">
        <v>-50000</v>
      </c>
      <c r="J92" s="7" t="s">
        <v>563</v>
      </c>
    </row>
    <row r="93" spans="1:10" ht="30.6" x14ac:dyDescent="0.2">
      <c r="A93" s="6" t="s">
        <v>561</v>
      </c>
      <c r="B93" s="6" t="s">
        <v>333</v>
      </c>
      <c r="C93" s="7" t="s">
        <v>539</v>
      </c>
      <c r="D93" s="7" t="s">
        <v>562</v>
      </c>
      <c r="E93" s="6" t="s">
        <v>489</v>
      </c>
      <c r="F93" s="6" t="s">
        <v>490</v>
      </c>
      <c r="G93" s="9">
        <v>0</v>
      </c>
      <c r="H93" s="9">
        <v>50000</v>
      </c>
      <c r="I93" s="9">
        <v>50000</v>
      </c>
      <c r="J93" s="7" t="s">
        <v>564</v>
      </c>
    </row>
    <row r="94" spans="1:10" ht="40.799999999999997" x14ac:dyDescent="0.2">
      <c r="A94" s="6" t="s">
        <v>565</v>
      </c>
      <c r="B94" s="6" t="s">
        <v>335</v>
      </c>
      <c r="C94" s="7" t="s">
        <v>539</v>
      </c>
      <c r="D94" s="7" t="s">
        <v>566</v>
      </c>
      <c r="E94" s="6" t="s">
        <v>489</v>
      </c>
      <c r="F94" s="6" t="s">
        <v>495</v>
      </c>
      <c r="G94" s="9">
        <v>50000</v>
      </c>
      <c r="H94" s="9">
        <v>0</v>
      </c>
      <c r="I94" s="9">
        <v>-50000</v>
      </c>
      <c r="J94" s="7" t="s">
        <v>567</v>
      </c>
    </row>
    <row r="95" spans="1:10" ht="30.6" x14ac:dyDescent="0.2">
      <c r="A95" s="6" t="s">
        <v>565</v>
      </c>
      <c r="B95" s="6" t="s">
        <v>335</v>
      </c>
      <c r="C95" s="7" t="s">
        <v>539</v>
      </c>
      <c r="D95" s="7" t="s">
        <v>566</v>
      </c>
      <c r="E95" s="6" t="s">
        <v>489</v>
      </c>
      <c r="F95" s="6" t="s">
        <v>490</v>
      </c>
      <c r="G95" s="9">
        <v>0</v>
      </c>
      <c r="H95" s="9">
        <v>50000</v>
      </c>
      <c r="I95" s="9">
        <v>50000</v>
      </c>
      <c r="J95" s="7" t="s">
        <v>568</v>
      </c>
    </row>
    <row r="96" spans="1:10" ht="40.799999999999997" x14ac:dyDescent="0.2">
      <c r="A96" s="6" t="s">
        <v>569</v>
      </c>
      <c r="B96" s="6" t="s">
        <v>234</v>
      </c>
      <c r="C96" s="7" t="s">
        <v>539</v>
      </c>
      <c r="D96" s="7" t="s">
        <v>570</v>
      </c>
      <c r="E96" s="6" t="s">
        <v>489</v>
      </c>
      <c r="F96" s="6" t="s">
        <v>495</v>
      </c>
      <c r="G96" s="9">
        <v>50000</v>
      </c>
      <c r="H96" s="9">
        <v>0</v>
      </c>
      <c r="I96" s="9">
        <v>-50000</v>
      </c>
      <c r="J96" s="7" t="s">
        <v>571</v>
      </c>
    </row>
    <row r="97" spans="1:10" ht="30.6" x14ac:dyDescent="0.2">
      <c r="A97" s="6" t="s">
        <v>569</v>
      </c>
      <c r="B97" s="6" t="s">
        <v>234</v>
      </c>
      <c r="C97" s="7" t="s">
        <v>539</v>
      </c>
      <c r="D97" s="7" t="s">
        <v>570</v>
      </c>
      <c r="E97" s="6" t="s">
        <v>489</v>
      </c>
      <c r="F97" s="6" t="s">
        <v>490</v>
      </c>
      <c r="G97" s="9">
        <v>0</v>
      </c>
      <c r="H97" s="9">
        <v>50000</v>
      </c>
      <c r="I97" s="9">
        <v>50000</v>
      </c>
      <c r="J97" s="7" t="s">
        <v>572</v>
      </c>
    </row>
    <row r="98" spans="1:10" x14ac:dyDescent="0.2">
      <c r="A98" s="6" t="s">
        <v>573</v>
      </c>
      <c r="B98" s="6" t="s">
        <v>234</v>
      </c>
      <c r="C98" s="7" t="s">
        <v>539</v>
      </c>
      <c r="D98" s="7" t="s">
        <v>574</v>
      </c>
      <c r="E98" s="6" t="s">
        <v>489</v>
      </c>
      <c r="F98" s="6" t="s">
        <v>490</v>
      </c>
      <c r="G98" s="9">
        <v>0</v>
      </c>
      <c r="H98" s="9">
        <v>1211748.81</v>
      </c>
      <c r="I98" s="9">
        <v>1211748.81</v>
      </c>
      <c r="J98" s="7" t="s">
        <v>575</v>
      </c>
    </row>
    <row r="99" spans="1:10" x14ac:dyDescent="0.2">
      <c r="A99" s="6" t="s">
        <v>527</v>
      </c>
      <c r="B99" s="6" t="s">
        <v>333</v>
      </c>
      <c r="C99" s="7" t="s">
        <v>539</v>
      </c>
      <c r="D99" s="7" t="s">
        <v>576</v>
      </c>
      <c r="E99" s="6" t="s">
        <v>489</v>
      </c>
      <c r="F99" s="6" t="s">
        <v>495</v>
      </c>
      <c r="G99" s="9">
        <v>350000</v>
      </c>
      <c r="H99" s="9">
        <v>398421.59</v>
      </c>
      <c r="I99" s="9">
        <v>48421.59</v>
      </c>
      <c r="J99" s="7" t="s">
        <v>577</v>
      </c>
    </row>
    <row r="100" spans="1:10" ht="20.399999999999999" x14ac:dyDescent="0.2">
      <c r="A100" s="6" t="s">
        <v>578</v>
      </c>
      <c r="B100" s="6" t="s">
        <v>234</v>
      </c>
      <c r="C100" s="7" t="s">
        <v>539</v>
      </c>
      <c r="D100" s="7" t="s">
        <v>579</v>
      </c>
      <c r="E100" s="6" t="s">
        <v>489</v>
      </c>
      <c r="F100" s="6" t="s">
        <v>495</v>
      </c>
      <c r="G100" s="9">
        <v>187000</v>
      </c>
      <c r="H100" s="9">
        <v>179625</v>
      </c>
      <c r="I100" s="9">
        <v>-7375</v>
      </c>
      <c r="J100" s="7" t="s">
        <v>580</v>
      </c>
    </row>
    <row r="101" spans="1:10" ht="19.95" customHeight="1" x14ac:dyDescent="0.2">
      <c r="A101" s="27" t="s">
        <v>338</v>
      </c>
      <c r="B101" s="27"/>
      <c r="C101" s="27"/>
      <c r="D101" s="27"/>
      <c r="E101" s="27"/>
      <c r="F101" s="27"/>
      <c r="G101" s="10">
        <f>SUM(G81:G100)</f>
        <v>3017210.24</v>
      </c>
      <c r="H101" s="10">
        <f>SUM(H81:H100)</f>
        <v>6578130.4000000004</v>
      </c>
      <c r="I101" s="10">
        <f>SUM(I81:I100)</f>
        <v>3560920.1599999997</v>
      </c>
    </row>
    <row r="102" spans="1:10" ht="19.95" customHeight="1" x14ac:dyDescent="0.2"/>
    <row r="103" spans="1:10" ht="19.95" customHeight="1" x14ac:dyDescent="0.2">
      <c r="A103" s="28" t="s">
        <v>473</v>
      </c>
      <c r="B103" s="28"/>
      <c r="C103" s="28"/>
      <c r="D103" s="28" t="s">
        <v>581</v>
      </c>
      <c r="E103" s="28"/>
      <c r="F103" s="28"/>
      <c r="G103" s="28"/>
      <c r="H103" s="28"/>
      <c r="I103" s="28"/>
      <c r="J103" s="28"/>
    </row>
    <row r="104" spans="1:10" ht="19.95" customHeight="1" x14ac:dyDescent="0.2">
      <c r="A104" s="21" t="s">
        <v>475</v>
      </c>
      <c r="B104" s="21" t="s">
        <v>476</v>
      </c>
      <c r="C104" s="21" t="s">
        <v>477</v>
      </c>
      <c r="D104" s="21" t="s">
        <v>478</v>
      </c>
      <c r="E104" s="21" t="s">
        <v>479</v>
      </c>
      <c r="F104" s="21" t="s">
        <v>480</v>
      </c>
      <c r="G104" s="21" t="s">
        <v>481</v>
      </c>
      <c r="H104" s="21"/>
      <c r="I104" s="21"/>
      <c r="J104" s="21"/>
    </row>
    <row r="105" spans="1:10" ht="19.95" customHeight="1" x14ac:dyDescent="0.2">
      <c r="A105" s="21"/>
      <c r="B105" s="21"/>
      <c r="C105" s="21"/>
      <c r="D105" s="21"/>
      <c r="E105" s="21"/>
      <c r="F105" s="21"/>
      <c r="G105" s="6" t="s">
        <v>482</v>
      </c>
      <c r="H105" s="6" t="s">
        <v>483</v>
      </c>
      <c r="I105" s="6" t="s">
        <v>484</v>
      </c>
      <c r="J105" s="6" t="s">
        <v>485</v>
      </c>
    </row>
    <row r="106" spans="1:10" ht="19.95" customHeight="1" x14ac:dyDescent="0.2">
      <c r="A106" s="21" t="s">
        <v>470</v>
      </c>
      <c r="B106" s="21"/>
      <c r="C106" s="21"/>
      <c r="D106" s="21"/>
      <c r="E106" s="21"/>
      <c r="F106" s="21"/>
      <c r="G106" s="21"/>
      <c r="H106" s="21"/>
      <c r="I106" s="21"/>
      <c r="J106" s="21"/>
    </row>
  </sheetData>
  <sheetProtection password="E613" sheet="1" objects="1" scenarios="1"/>
  <mergeCells count="42">
    <mergeCell ref="A1:J1"/>
    <mergeCell ref="A2:J2"/>
    <mergeCell ref="A4:C4"/>
    <mergeCell ref="D4:J4"/>
    <mergeCell ref="A5:A6"/>
    <mergeCell ref="B5:B6"/>
    <mergeCell ref="C5:C6"/>
    <mergeCell ref="D5:D6"/>
    <mergeCell ref="E5:E6"/>
    <mergeCell ref="F5:F6"/>
    <mergeCell ref="G5:J5"/>
    <mergeCell ref="A69:F69"/>
    <mergeCell ref="A71:C71"/>
    <mergeCell ref="D71:J71"/>
    <mergeCell ref="A72:A73"/>
    <mergeCell ref="B72:B73"/>
    <mergeCell ref="C72:C73"/>
    <mergeCell ref="D72:D73"/>
    <mergeCell ref="E72:E73"/>
    <mergeCell ref="F72:F73"/>
    <mergeCell ref="G72:J72"/>
    <mergeCell ref="A76:F76"/>
    <mergeCell ref="A78:C78"/>
    <mergeCell ref="D78:J78"/>
    <mergeCell ref="A79:A80"/>
    <mergeCell ref="B79:B80"/>
    <mergeCell ref="C79:C80"/>
    <mergeCell ref="D79:D80"/>
    <mergeCell ref="E79:E80"/>
    <mergeCell ref="F79:F80"/>
    <mergeCell ref="G79:J79"/>
    <mergeCell ref="A106:J106"/>
    <mergeCell ref="A101:F101"/>
    <mergeCell ref="A103:C103"/>
    <mergeCell ref="D103:J103"/>
    <mergeCell ref="A104:A105"/>
    <mergeCell ref="B104:B105"/>
    <mergeCell ref="C104:C105"/>
    <mergeCell ref="D104:D105"/>
    <mergeCell ref="E104:E105"/>
    <mergeCell ref="F104:F105"/>
    <mergeCell ref="G104:J104"/>
  </mergeCells>
  <phoneticPr fontId="0" type="noConversion"/>
  <pageMargins left="0.62" right="0.39370078740157483" top="0.39370078740157483" bottom="0.39370078740157483" header="0.11811023622047245" footer="0.11811023622047245"/>
  <pageSetup paperSize="9" scale="55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1"/>
  <sheetViews>
    <sheetView workbookViewId="0"/>
  </sheetViews>
  <sheetFormatPr defaultRowHeight="10.199999999999999" x14ac:dyDescent="0.2"/>
  <cols>
    <col min="1" max="1" width="57.25" customWidth="1"/>
    <col min="2" max="5" width="11.5" customWidth="1"/>
    <col min="6" max="8" width="22.875" customWidth="1"/>
  </cols>
  <sheetData>
    <row r="1" spans="1:8" ht="15" customHeight="1" x14ac:dyDescent="0.2"/>
    <row r="2" spans="1:8" ht="25.05" customHeight="1" x14ac:dyDescent="0.2">
      <c r="A2" s="19" t="s">
        <v>38</v>
      </c>
      <c r="B2" s="19"/>
      <c r="C2" s="19"/>
      <c r="D2" s="19"/>
      <c r="E2" s="19"/>
      <c r="F2" s="19"/>
      <c r="G2" s="19"/>
      <c r="H2" s="19"/>
    </row>
    <row r="3" spans="1:8" ht="15" customHeight="1" x14ac:dyDescent="0.2"/>
    <row r="4" spans="1:8" ht="40.049999999999997" customHeight="1" x14ac:dyDescent="0.2">
      <c r="A4" s="21" t="s">
        <v>39</v>
      </c>
      <c r="B4" s="21" t="s">
        <v>40</v>
      </c>
      <c r="C4" s="21" t="s">
        <v>41</v>
      </c>
      <c r="D4" s="21" t="s">
        <v>42</v>
      </c>
      <c r="E4" s="21" t="s">
        <v>43</v>
      </c>
      <c r="F4" s="21" t="s">
        <v>44</v>
      </c>
      <c r="G4" s="21"/>
      <c r="H4" s="21"/>
    </row>
    <row r="5" spans="1:8" ht="40.049999999999997" customHeight="1" x14ac:dyDescent="0.2">
      <c r="A5" s="21"/>
      <c r="B5" s="21"/>
      <c r="C5" s="21"/>
      <c r="D5" s="21"/>
      <c r="E5" s="21"/>
      <c r="F5" s="6" t="s">
        <v>45</v>
      </c>
      <c r="G5" s="6" t="s">
        <v>46</v>
      </c>
      <c r="H5" s="6" t="s">
        <v>47</v>
      </c>
    </row>
    <row r="6" spans="1:8" ht="19.95" customHeigh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5.05" customHeight="1" x14ac:dyDescent="0.2">
      <c r="A7" s="7" t="s">
        <v>48</v>
      </c>
      <c r="B7" s="6" t="s">
        <v>49</v>
      </c>
      <c r="C7" s="6" t="s">
        <v>50</v>
      </c>
      <c r="D7" s="6" t="s">
        <v>50</v>
      </c>
      <c r="E7" s="6"/>
      <c r="F7" s="9">
        <v>4065696.85</v>
      </c>
      <c r="G7" s="9">
        <v>0</v>
      </c>
      <c r="H7" s="9">
        <v>0</v>
      </c>
    </row>
    <row r="8" spans="1:8" ht="25.05" customHeight="1" x14ac:dyDescent="0.2">
      <c r="A8" s="7" t="s">
        <v>51</v>
      </c>
      <c r="B8" s="6" t="s">
        <v>52</v>
      </c>
      <c r="C8" s="6" t="s">
        <v>50</v>
      </c>
      <c r="D8" s="6" t="s">
        <v>50</v>
      </c>
      <c r="E8" s="6"/>
      <c r="F8" s="9">
        <v>3560920.16</v>
      </c>
      <c r="G8" s="9">
        <v>0</v>
      </c>
      <c r="H8" s="9">
        <v>0</v>
      </c>
    </row>
    <row r="9" spans="1:8" ht="25.05" customHeight="1" x14ac:dyDescent="0.2">
      <c r="A9" s="7" t="s">
        <v>53</v>
      </c>
      <c r="B9" s="6" t="s">
        <v>54</v>
      </c>
      <c r="C9" s="6" t="s">
        <v>50</v>
      </c>
      <c r="D9" s="6" t="s">
        <v>50</v>
      </c>
      <c r="E9" s="6"/>
      <c r="F9" s="9">
        <v>434827.04</v>
      </c>
      <c r="G9" s="9">
        <v>0</v>
      </c>
      <c r="H9" s="9">
        <v>0</v>
      </c>
    </row>
    <row r="10" spans="1:8" ht="25.05" customHeight="1" x14ac:dyDescent="0.2">
      <c r="A10" s="7" t="s">
        <v>55</v>
      </c>
      <c r="B10" s="6" t="s">
        <v>56</v>
      </c>
      <c r="C10" s="6" t="s">
        <v>50</v>
      </c>
      <c r="D10" s="6" t="s">
        <v>50</v>
      </c>
      <c r="E10" s="6"/>
      <c r="F10" s="9">
        <v>69949.649999999994</v>
      </c>
      <c r="G10" s="9">
        <v>0</v>
      </c>
      <c r="H10" s="9">
        <v>0</v>
      </c>
    </row>
    <row r="11" spans="1:8" ht="25.05" customHeight="1" x14ac:dyDescent="0.2">
      <c r="A11" s="7" t="s">
        <v>57</v>
      </c>
      <c r="B11" s="6" t="s">
        <v>58</v>
      </c>
      <c r="C11" s="6" t="s">
        <v>50</v>
      </c>
      <c r="D11" s="6" t="s">
        <v>50</v>
      </c>
      <c r="E11" s="6"/>
      <c r="F11" s="9">
        <f>IF(ISNUMBER(F7),F7,0)+IF(ISNUMBER(F15),F15,0)-IF(ISNUMBER(F31),F31,0)+IF(ISNUMBER(F283),F283,0)-IF(ISNUMBER(F287),F287,0)</f>
        <v>-8.934875950217247E-9</v>
      </c>
      <c r="G11" s="9">
        <f>IF(ISNUMBER(G7),G7,0)+IF(ISNUMBER(G15),G15,0)-IF(ISNUMBER(G31),G31,0)+IF(ISNUMBER(G283),G283,0)-IF(ISNUMBER(G287),G287,0)</f>
        <v>0</v>
      </c>
      <c r="H11" s="9">
        <f>IF(ISNUMBER(H7),H7,0)+IF(ISNUMBER(H15),H15,0)-IF(ISNUMBER(H31),H31,0)+IF(ISNUMBER(H283),H283,0)-IF(ISNUMBER(H287),H287,0)</f>
        <v>0</v>
      </c>
    </row>
    <row r="12" spans="1:8" ht="25.05" customHeight="1" x14ac:dyDescent="0.2">
      <c r="A12" s="7" t="s">
        <v>51</v>
      </c>
      <c r="B12" s="6" t="s">
        <v>59</v>
      </c>
      <c r="C12" s="6" t="s">
        <v>50</v>
      </c>
      <c r="D12" s="6" t="s">
        <v>50</v>
      </c>
      <c r="E12" s="6"/>
      <c r="F12" s="9">
        <f>IF(ISNUMBER(F8),F8,0)+IF(ISNUMBER(F17),F17,0)+IF(ISNUMBER(F20),F20,0)+IF(ISNUMBER(F22),F22,0)-IF(ISNUMBER(F23),F23,0)-IF(ISNUMBER(F24),F24,0)+IF(ISNUMBER(F167),F167,0)-IF(ISNUMBER(F125),F125,0)-IF(ISNUMBER(F40),F40,0)-IF(ISNUMBER(F44),F44,0)-IF(ISNUMBER(F54),F54,0)-IF(ISNUMBER(F136),F136,0)-IF(ISNUMBER(F207),F207,0)-IF(ISNUMBER(F217),F217,0)-IF(ISNUMBER(F64),F64,0)-IF(ISNUMBER(F95),F95,0)-IF(ISNUMBER(F105),F105,0)-IF(ISNUMBER(F115),F115,0)-IF(ISNUMBER(F146),F146,0)-IF(ISNUMBER(F156),F156,0)-IF(ISNUMBER(F167),F167,0)-IF(ISNUMBER(F177),F177,0)-IF(ISNUMBER(F187),F187,0)-IF(ISNUMBER(F197),F197,0)-IF(ISNUMBER(F228),F228,0)-IF(ISNUMBER(F239),F239,0)-IF(ISNUMBER(F249),F249,0)-IF(ISNUMBER(F260),F260,0)-IF(ISNUMBER(F271),F271,0)+IF(ISNUMBER(F21),F21,0)-IF(ISNUMBER(F84),F84,0)+IF(ISNUMBER(F283),F283,0)-IF(ISNUMBER(F290),F290,0)-IF(ISNUMBER(F291),F291,0)-IF(ISNUMBER(F280),F280,0)+IF(ISNUMBER(F25),F25,0)+IF(ISNUMBER(F30),F30,0)</f>
        <v>0</v>
      </c>
      <c r="G12" s="9">
        <f>IF(ISNUMBER(G8),G8,0)+IF(ISNUMBER(G17),G17,0)+IF(ISNUMBER(G20),G20,0)+IF(ISNUMBER(G22),G22,0)-IF(ISNUMBER(G23),G23,0)-IF(ISNUMBER(G24),G24,0)+IF(ISNUMBER(G167),G167,0)-IF(ISNUMBER(G125),G125,0)-IF(ISNUMBER(G40),G40,0)-IF(ISNUMBER(G44),G44,0)-IF(ISNUMBER(G54),G54,0)-IF(ISNUMBER(G136),G136,0)-IF(ISNUMBER(G207),G207,0)-IF(ISNUMBER(G217),G217,0)-IF(ISNUMBER(G64),G64,0)-IF(ISNUMBER(G95),G95,0)-IF(ISNUMBER(G105),G105,0)-IF(ISNUMBER(G115),G115,0)-IF(ISNUMBER(G146),G146,0)-IF(ISNUMBER(G156),G156,0)-IF(ISNUMBER(G167),G167,0)-IF(ISNUMBER(G177),G177,0)-IF(ISNUMBER(G187),G187,0)-IF(ISNUMBER(G197),G197,0)-IF(ISNUMBER(G228),G228,0)-IF(ISNUMBER(G239),G239,0)-IF(ISNUMBER(G249),G249,0)-IF(ISNUMBER(G260),G260,0)-IF(ISNUMBER(G271),G271,0)+IF(ISNUMBER(G21),G21,0)-IF(ISNUMBER(G84),G84,0)+IF(ISNUMBER(G283),G283,0)-IF(ISNUMBER(G290),G290,0)-IF(ISNUMBER(G291),G291,0)-IF(ISNUMBER(G280),G280,0)+IF(ISNUMBER(G25),G25,0)+IF(ISNUMBER(G30),G30,0)</f>
        <v>0</v>
      </c>
      <c r="H12" s="9">
        <f>IF(ISNUMBER(H8),H8,0)+IF(ISNUMBER(H17),H17,0)+IF(ISNUMBER(H20),H20,0)+IF(ISNUMBER(H22),H22,0)-IF(ISNUMBER(H23),H23,0)-IF(ISNUMBER(H24),H24,0)+IF(ISNUMBER(H167),H167,0)-IF(ISNUMBER(H125),H125,0)-IF(ISNUMBER(H40),H40,0)-IF(ISNUMBER(H44),H44,0)-IF(ISNUMBER(H54),H54,0)-IF(ISNUMBER(H136),H136,0)-IF(ISNUMBER(H207),H207,0)-IF(ISNUMBER(H217),H217,0)-IF(ISNUMBER(H64),H64,0)-IF(ISNUMBER(H95),H95,0)-IF(ISNUMBER(H105),H105,0)-IF(ISNUMBER(H115),H115,0)-IF(ISNUMBER(H146),H146,0)-IF(ISNUMBER(H156),H156,0)-IF(ISNUMBER(H167),H167,0)-IF(ISNUMBER(H177),H177,0)-IF(ISNUMBER(H187),H187,0)-IF(ISNUMBER(H197),H197,0)-IF(ISNUMBER(H228),H228,0)-IF(ISNUMBER(H239),H239,0)-IF(ISNUMBER(H249),H249,0)-IF(ISNUMBER(H260),H260,0)-IF(ISNUMBER(H271),H271,0)+IF(ISNUMBER(H21),H21,0)-IF(ISNUMBER(H84),H84,0)+IF(ISNUMBER(H283),H283,0)-IF(ISNUMBER(H290),H290,0)-IF(ISNUMBER(H291),H291,0)-IF(ISNUMBER(H280),H280,0)+IF(ISNUMBER(H25),H25,0)+IF(ISNUMBER(H30),H30,0)</f>
        <v>0</v>
      </c>
    </row>
    <row r="13" spans="1:8" ht="25.05" customHeight="1" x14ac:dyDescent="0.2">
      <c r="A13" s="7" t="s">
        <v>53</v>
      </c>
      <c r="B13" s="6" t="s">
        <v>60</v>
      </c>
      <c r="C13" s="6" t="s">
        <v>50</v>
      </c>
      <c r="D13" s="6" t="s">
        <v>61</v>
      </c>
      <c r="E13" s="6"/>
      <c r="F13" s="9">
        <f>IF(ISNUMBER(F9),F9,0)+IF(ISNUMBER(F29),F29,0)+IF(ISNUMBER(F19),F19,0)-IF(ISNUMBER(F47),F47,0)-IF(ISNUMBER(F57),F57,0)-IF(ISNUMBER(F34),F34,0)-IF(ISNUMBER(F87),F87,0)-IF(ISNUMBER(F98),F98,0)-IF(ISNUMBER(F108),F108,0)-IF(ISNUMBER(F118),F118,0)-IF(ISNUMBER(F128),F128,0)-IF(ISNUMBER(F139),F139,0)-IF(ISNUMBER(F149),F149,0)-IF(ISNUMBER(F159),F159,0)-IF(ISNUMBER(F170),F170,0)-IF(ISNUMBER(F180),F180,0)-IF(ISNUMBER(F190),F190,0)-IF(ISNUMBER(F200),F200,0)-IF(ISNUMBER(F210),F210,0)-IF(ISNUMBER(F220),F220,0)-IF(ISNUMBER(F231),F231,0)-IF(ISNUMBER(F242),F242,0)-IF(ISNUMBER(F252),F252,0)-IF(ISNUMBER(F263),F263,0)-IF(ISNUMBER(F77),F77,0)-IF(ISNUMBER(F288),F288,0)-IF(ISNUMBER(F274),F274,0)</f>
        <v>6.7520886659622192E-9</v>
      </c>
      <c r="G13" s="9">
        <f>IF(ISNUMBER(G9),G9,0)+IF(ISNUMBER(G29),G29,0)+IF(ISNUMBER(G19),G19,0)-IF(ISNUMBER(G47),G47,0)-IF(ISNUMBER(G57),G57,0)-IF(ISNUMBER(G34),G34,0)-IF(ISNUMBER(G87),G87,0)-IF(ISNUMBER(G98),G98,0)-IF(ISNUMBER(G108),G108,0)-IF(ISNUMBER(G118),G118,0)-IF(ISNUMBER(G128),G128,0)-IF(ISNUMBER(G139),G139,0)-IF(ISNUMBER(G149),G149,0)-IF(ISNUMBER(G159),G159,0)-IF(ISNUMBER(G170),G170,0)-IF(ISNUMBER(G180),G180,0)-IF(ISNUMBER(G190),G190,0)-IF(ISNUMBER(G200),G200,0)-IF(ISNUMBER(G210),G210,0)-IF(ISNUMBER(G220),G220,0)-IF(ISNUMBER(G231),G231,0)-IF(ISNUMBER(G242),G242,0)-IF(ISNUMBER(G252),G252,0)-IF(ISNUMBER(G263),G263,0)-IF(ISNUMBER(G77),G77,0)-IF(ISNUMBER(G288),G288,0)-IF(ISNUMBER(G274),G274,0)</f>
        <v>7.4505805969238281E-9</v>
      </c>
      <c r="H13" s="9">
        <f>IF(ISNUMBER(H9),H9,0)+IF(ISNUMBER(H29),H29,0)+IF(ISNUMBER(H19),H19,0)-IF(ISNUMBER(H47),H47,0)-IF(ISNUMBER(H57),H57,0)-IF(ISNUMBER(H34),H34,0)-IF(ISNUMBER(H87),H87,0)-IF(ISNUMBER(H98),H98,0)-IF(ISNUMBER(H108),H108,0)-IF(ISNUMBER(H118),H118,0)-IF(ISNUMBER(H128),H128,0)-IF(ISNUMBER(H139),H139,0)-IF(ISNUMBER(H149),H149,0)-IF(ISNUMBER(H159),H159,0)-IF(ISNUMBER(H170),H170,0)-IF(ISNUMBER(H180),H180,0)-IF(ISNUMBER(H190),H190,0)-IF(ISNUMBER(H200),H200,0)-IF(ISNUMBER(H210),H210,0)-IF(ISNUMBER(H220),H220,0)-IF(ISNUMBER(H231),H231,0)-IF(ISNUMBER(H242),H242,0)-IF(ISNUMBER(H252),H252,0)-IF(ISNUMBER(H263),H263,0)-IF(ISNUMBER(H77),H77,0)-IF(ISNUMBER(H288),H288,0)-IF(ISNUMBER(H274),H274,0)</f>
        <v>8.3819031715393066E-9</v>
      </c>
    </row>
    <row r="14" spans="1:8" ht="25.05" customHeight="1" x14ac:dyDescent="0.2">
      <c r="A14" s="7" t="s">
        <v>62</v>
      </c>
      <c r="B14" s="6" t="s">
        <v>63</v>
      </c>
      <c r="C14" s="6" t="s">
        <v>50</v>
      </c>
      <c r="D14" s="6" t="s">
        <v>61</v>
      </c>
      <c r="E14" s="6"/>
      <c r="F14" s="9">
        <f>IF(ISNUMBER(F10),F10,0)+IF(ISNUMBER(F23),F23,0)-IF(ISNUMBER(F37),F37,0)-IF(ISNUMBER(F50),F50,0)-IF(ISNUMBER(F60),F60,0)-IF(ISNUMBER(F70),F70,0)-IF(ISNUMBER(F90),F90,0)-IF(ISNUMBER(F101),F101,0)-IF(ISNUMBER(F111),F111,0)-IF(ISNUMBER(F121),F121,0)-IF(ISNUMBER(F131),F131,0)-IF(ISNUMBER(F142),F142,0)-IF(ISNUMBER(F152),F152,0)-IF(ISNUMBER(F162),F162,0)-IF(ISNUMBER(F173),F173,0)-IF(ISNUMBER(F183),F183,0)-IF(ISNUMBER(F193),F193,0)-IF(ISNUMBER(F203),F203,0)-IF(ISNUMBER(F213),F213,0)-IF(ISNUMBER(F223),F223,0)-IF(ISNUMBER(F234),F234,0)-IF(ISNUMBER(F245),F245,0)-IF(ISNUMBER(F255),F255,0)-IF(ISNUMBER(F266),F266,0)-IF(ISNUMBER(F277),F277,0)-IF(ISNUMBER(F289),F289,0)</f>
        <v>0</v>
      </c>
      <c r="G14" s="9">
        <f>IF(ISNUMBER(G10),G10,0)+IF(ISNUMBER(G23),G23,0)-IF(ISNUMBER(G37),G37,0)-IF(ISNUMBER(G50),G50,0)-IF(ISNUMBER(G60),G60,0)-IF(ISNUMBER(G70),G70,0)-IF(ISNUMBER(G90),G90,0)-IF(ISNUMBER(G101),G101,0)-IF(ISNUMBER(G111),G111,0)-IF(ISNUMBER(G121),G121,0)-IF(ISNUMBER(G131),G131,0)-IF(ISNUMBER(G142),G142,0)-IF(ISNUMBER(G152),G152,0)-IF(ISNUMBER(G162),G162,0)-IF(ISNUMBER(G173),G173,0)-IF(ISNUMBER(G183),G183,0)-IF(ISNUMBER(G193),G193,0)-IF(ISNUMBER(G203),G203,0)-IF(ISNUMBER(G213),G213,0)-IF(ISNUMBER(G223),G223,0)-IF(ISNUMBER(G234),G234,0)-IF(ISNUMBER(G245),G245,0)-IF(ISNUMBER(G255),G255,0)-IF(ISNUMBER(G266),G266,0)-IF(ISNUMBER(G277),G277,0)-IF(ISNUMBER(G289),G289,0)</f>
        <v>0</v>
      </c>
      <c r="H14" s="9">
        <f>IF(ISNUMBER(H10),H10,0)+IF(ISNUMBER(H23),H23,0)-IF(ISNUMBER(H37),H37,0)-IF(ISNUMBER(H50),H50,0)-IF(ISNUMBER(H60),H60,0)-IF(ISNUMBER(H70),H70,0)-IF(ISNUMBER(H90),H90,0)-IF(ISNUMBER(H101),H101,0)-IF(ISNUMBER(H111),H111,0)-IF(ISNUMBER(H121),H121,0)-IF(ISNUMBER(H131),H131,0)-IF(ISNUMBER(H142),H142,0)-IF(ISNUMBER(H152),H152,0)-IF(ISNUMBER(H162),H162,0)-IF(ISNUMBER(H173),H173,0)-IF(ISNUMBER(H183),H183,0)-IF(ISNUMBER(H193),H193,0)-IF(ISNUMBER(H203),H203,0)-IF(ISNUMBER(H213),H213,0)-IF(ISNUMBER(H223),H223,0)-IF(ISNUMBER(H234),H234,0)-IF(ISNUMBER(H245),H245,0)-IF(ISNUMBER(H255),H255,0)-IF(ISNUMBER(H266),H266,0)-IF(ISNUMBER(H277),H277,0)-IF(ISNUMBER(H289),H289,0)</f>
        <v>0</v>
      </c>
    </row>
    <row r="15" spans="1:8" ht="25.05" customHeight="1" x14ac:dyDescent="0.2">
      <c r="A15" s="7" t="s">
        <v>64</v>
      </c>
      <c r="B15" s="6" t="s">
        <v>65</v>
      </c>
      <c r="C15" s="6" t="s">
        <v>50</v>
      </c>
      <c r="D15" s="6" t="s">
        <v>50</v>
      </c>
      <c r="E15" s="6"/>
      <c r="F15" s="9">
        <v>128708680</v>
      </c>
      <c r="G15" s="9">
        <v>128598904.2</v>
      </c>
      <c r="H15" s="9">
        <v>129687440.09</v>
      </c>
    </row>
    <row r="16" spans="1:8" ht="25.05" customHeight="1" x14ac:dyDescent="0.2">
      <c r="A16" s="7" t="s">
        <v>66</v>
      </c>
      <c r="B16" s="6" t="s">
        <v>67</v>
      </c>
      <c r="C16" s="21" t="s">
        <v>68</v>
      </c>
      <c r="D16" s="6" t="s">
        <v>50</v>
      </c>
      <c r="E16" s="6"/>
      <c r="F16" s="9" t="s">
        <v>69</v>
      </c>
      <c r="G16" s="9" t="s">
        <v>69</v>
      </c>
      <c r="H16" s="9" t="s">
        <v>69</v>
      </c>
    </row>
    <row r="17" spans="1:8" ht="25.05" customHeight="1" x14ac:dyDescent="0.2">
      <c r="A17" s="7" t="s">
        <v>70</v>
      </c>
      <c r="B17" s="6" t="s">
        <v>67</v>
      </c>
      <c r="C17" s="21"/>
      <c r="D17" s="6" t="s">
        <v>50</v>
      </c>
      <c r="E17" s="6"/>
      <c r="F17" s="9">
        <v>54012</v>
      </c>
      <c r="G17" s="9">
        <v>54012</v>
      </c>
      <c r="H17" s="9">
        <v>54012</v>
      </c>
    </row>
    <row r="18" spans="1:8" ht="49.95" customHeight="1" x14ac:dyDescent="0.2">
      <c r="A18" s="7" t="s">
        <v>71</v>
      </c>
      <c r="B18" s="6" t="s">
        <v>72</v>
      </c>
      <c r="C18" s="21" t="s">
        <v>73</v>
      </c>
      <c r="D18" s="6" t="s">
        <v>50</v>
      </c>
      <c r="E18" s="6"/>
      <c r="F18" s="9">
        <v>127560988</v>
      </c>
      <c r="G18" s="9">
        <v>128544892.2</v>
      </c>
      <c r="H18" s="9">
        <v>129633428.09</v>
      </c>
    </row>
    <row r="19" spans="1:8" ht="63" customHeight="1" x14ac:dyDescent="0.2">
      <c r="A19" s="7" t="s">
        <v>74</v>
      </c>
      <c r="B19" s="6" t="s">
        <v>75</v>
      </c>
      <c r="C19" s="21"/>
      <c r="D19" s="6" t="s">
        <v>61</v>
      </c>
      <c r="E19" s="6"/>
      <c r="F19" s="9">
        <v>118795000</v>
      </c>
      <c r="G19" s="9">
        <v>118918904.2</v>
      </c>
      <c r="H19" s="9">
        <v>119039440.09</v>
      </c>
    </row>
    <row r="20" spans="1:8" ht="49.95" customHeight="1" x14ac:dyDescent="0.2">
      <c r="A20" s="7" t="s">
        <v>76</v>
      </c>
      <c r="B20" s="6" t="s">
        <v>77</v>
      </c>
      <c r="C20" s="21"/>
      <c r="D20" s="6" t="s">
        <v>61</v>
      </c>
      <c r="E20" s="6"/>
      <c r="F20" s="9">
        <v>8765988</v>
      </c>
      <c r="G20" s="9">
        <v>9625988</v>
      </c>
      <c r="H20" s="9">
        <v>10593988</v>
      </c>
    </row>
    <row r="21" spans="1:8" ht="25.05" customHeight="1" x14ac:dyDescent="0.2">
      <c r="A21" s="7" t="s">
        <v>78</v>
      </c>
      <c r="B21" s="6" t="s">
        <v>79</v>
      </c>
      <c r="C21" s="6" t="s">
        <v>80</v>
      </c>
      <c r="D21" s="6" t="s">
        <v>50</v>
      </c>
      <c r="E21" s="6"/>
      <c r="F21" s="9">
        <v>0</v>
      </c>
      <c r="G21" s="9">
        <v>0</v>
      </c>
      <c r="H21" s="9">
        <v>0</v>
      </c>
    </row>
    <row r="22" spans="1:8" ht="25.05" customHeight="1" x14ac:dyDescent="0.2">
      <c r="A22" s="7" t="s">
        <v>81</v>
      </c>
      <c r="B22" s="6" t="s">
        <v>82</v>
      </c>
      <c r="C22" s="21" t="s">
        <v>83</v>
      </c>
      <c r="D22" s="6" t="s">
        <v>50</v>
      </c>
      <c r="E22" s="6"/>
      <c r="F22" s="9">
        <v>1093680</v>
      </c>
      <c r="G22" s="9">
        <v>0</v>
      </c>
      <c r="H22" s="9">
        <v>0</v>
      </c>
    </row>
    <row r="23" spans="1:8" ht="37.950000000000003" customHeight="1" x14ac:dyDescent="0.2">
      <c r="A23" s="7" t="s">
        <v>84</v>
      </c>
      <c r="B23" s="6" t="s">
        <v>85</v>
      </c>
      <c r="C23" s="21"/>
      <c r="D23" s="6" t="s">
        <v>61</v>
      </c>
      <c r="E23" s="6"/>
      <c r="F23" s="9">
        <v>1093680</v>
      </c>
      <c r="G23" s="9">
        <v>0</v>
      </c>
      <c r="H23" s="9">
        <v>0</v>
      </c>
    </row>
    <row r="24" spans="1:8" ht="25.05" customHeight="1" x14ac:dyDescent="0.2">
      <c r="A24" s="7" t="s">
        <v>86</v>
      </c>
      <c r="B24" s="6" t="s">
        <v>87</v>
      </c>
      <c r="C24" s="21"/>
      <c r="D24" s="6" t="s">
        <v>61</v>
      </c>
      <c r="E24" s="6"/>
      <c r="F24" s="9">
        <v>0</v>
      </c>
      <c r="G24" s="9">
        <v>0</v>
      </c>
      <c r="H24" s="9">
        <v>0</v>
      </c>
    </row>
    <row r="25" spans="1:8" ht="25.05" customHeight="1" x14ac:dyDescent="0.2">
      <c r="A25" s="7" t="s">
        <v>88</v>
      </c>
      <c r="B25" s="6" t="s">
        <v>89</v>
      </c>
      <c r="C25" s="21" t="s">
        <v>90</v>
      </c>
      <c r="D25" s="6" t="s">
        <v>50</v>
      </c>
      <c r="E25" s="6"/>
      <c r="F25" s="9">
        <v>0</v>
      </c>
      <c r="G25" s="9">
        <v>0</v>
      </c>
      <c r="H25" s="9">
        <v>0</v>
      </c>
    </row>
    <row r="26" spans="1:8" ht="37.950000000000003" customHeight="1" x14ac:dyDescent="0.2">
      <c r="A26" s="7" t="s">
        <v>91</v>
      </c>
      <c r="B26" s="6" t="s">
        <v>92</v>
      </c>
      <c r="C26" s="21"/>
      <c r="D26" s="6" t="s">
        <v>50</v>
      </c>
      <c r="E26" s="6"/>
      <c r="F26" s="9">
        <v>0</v>
      </c>
      <c r="G26" s="9">
        <v>0</v>
      </c>
      <c r="H26" s="9">
        <v>0</v>
      </c>
    </row>
    <row r="27" spans="1:8" ht="25.05" customHeight="1" x14ac:dyDescent="0.2">
      <c r="A27" s="7" t="s">
        <v>93</v>
      </c>
      <c r="B27" s="6" t="s">
        <v>94</v>
      </c>
      <c r="C27" s="6" t="s">
        <v>61</v>
      </c>
      <c r="D27" s="6" t="s">
        <v>61</v>
      </c>
      <c r="E27" s="6"/>
      <c r="F27" s="9">
        <v>0</v>
      </c>
      <c r="G27" s="9">
        <v>0</v>
      </c>
      <c r="H27" s="9">
        <v>0</v>
      </c>
    </row>
    <row r="28" spans="1:8" ht="25.05" customHeight="1" x14ac:dyDescent="0.2">
      <c r="A28" s="7" t="s">
        <v>95</v>
      </c>
      <c r="B28" s="6" t="s">
        <v>96</v>
      </c>
      <c r="C28" s="6" t="s">
        <v>50</v>
      </c>
      <c r="D28" s="6" t="s">
        <v>50</v>
      </c>
      <c r="E28" s="6"/>
      <c r="F28" s="9">
        <v>0</v>
      </c>
      <c r="G28" s="9">
        <v>0</v>
      </c>
      <c r="H28" s="9">
        <v>0</v>
      </c>
    </row>
    <row r="29" spans="1:8" ht="63" customHeight="1" x14ac:dyDescent="0.2">
      <c r="A29" s="7" t="s">
        <v>97</v>
      </c>
      <c r="B29" s="6" t="s">
        <v>98</v>
      </c>
      <c r="C29" s="6" t="s">
        <v>99</v>
      </c>
      <c r="D29" s="6" t="s">
        <v>50</v>
      </c>
      <c r="E29" s="6"/>
      <c r="F29" s="9">
        <v>0</v>
      </c>
      <c r="G29" s="9">
        <v>0</v>
      </c>
      <c r="H29" s="9">
        <v>0</v>
      </c>
    </row>
    <row r="30" spans="1:8" ht="25.05" customHeight="1" x14ac:dyDescent="0.2">
      <c r="A30" s="7" t="s">
        <v>100</v>
      </c>
      <c r="B30" s="6" t="s">
        <v>101</v>
      </c>
      <c r="C30" s="6" t="s">
        <v>102</v>
      </c>
      <c r="D30" s="6" t="s">
        <v>50</v>
      </c>
      <c r="E30" s="6"/>
      <c r="F30" s="9">
        <v>0</v>
      </c>
      <c r="G30" s="9">
        <v>0</v>
      </c>
      <c r="H30" s="9">
        <v>0</v>
      </c>
    </row>
    <row r="31" spans="1:8" ht="25.05" customHeight="1" x14ac:dyDescent="0.2">
      <c r="A31" s="7" t="s">
        <v>103</v>
      </c>
      <c r="B31" s="6" t="s">
        <v>104</v>
      </c>
      <c r="C31" s="6" t="s">
        <v>50</v>
      </c>
      <c r="D31" s="6" t="s">
        <v>50</v>
      </c>
      <c r="E31" s="6"/>
      <c r="F31" s="9">
        <v>132684427.2</v>
      </c>
      <c r="G31" s="9">
        <v>128598904.2</v>
      </c>
      <c r="H31" s="9">
        <v>129687440.09</v>
      </c>
    </row>
    <row r="32" spans="1:8" ht="37.950000000000003" customHeight="1" x14ac:dyDescent="0.2">
      <c r="A32" s="7" t="s">
        <v>105</v>
      </c>
      <c r="B32" s="6" t="s">
        <v>106</v>
      </c>
      <c r="C32" s="6" t="s">
        <v>50</v>
      </c>
      <c r="D32" s="6" t="s">
        <v>50</v>
      </c>
      <c r="E32" s="6"/>
      <c r="F32" s="9">
        <v>123343880.47</v>
      </c>
      <c r="G32" s="9">
        <v>121199930.3</v>
      </c>
      <c r="H32" s="9">
        <v>122167930.3</v>
      </c>
    </row>
    <row r="33" spans="1:8" ht="37.950000000000003" customHeight="1" x14ac:dyDescent="0.2">
      <c r="A33" s="7" t="s">
        <v>107</v>
      </c>
      <c r="B33" s="6" t="s">
        <v>108</v>
      </c>
      <c r="C33" s="21" t="s">
        <v>109</v>
      </c>
      <c r="D33" s="6" t="s">
        <v>50</v>
      </c>
      <c r="E33" s="6"/>
      <c r="F33" s="9">
        <v>94842150.469999999</v>
      </c>
      <c r="G33" s="9">
        <v>93118787.549999997</v>
      </c>
      <c r="H33" s="9">
        <v>93861787.549999997</v>
      </c>
    </row>
    <row r="34" spans="1:8" ht="25.05" customHeight="1" x14ac:dyDescent="0.2">
      <c r="A34" s="7" t="s">
        <v>53</v>
      </c>
      <c r="B34" s="6" t="s">
        <v>108</v>
      </c>
      <c r="C34" s="21"/>
      <c r="D34" s="6" t="s">
        <v>50</v>
      </c>
      <c r="E34" s="6"/>
      <c r="F34" s="9">
        <v>87202150.469999999</v>
      </c>
      <c r="G34" s="9">
        <v>86770787.549999997</v>
      </c>
      <c r="H34" s="9">
        <v>86770787.549999997</v>
      </c>
    </row>
    <row r="35" spans="1:8" ht="25.05" customHeight="1" x14ac:dyDescent="0.2">
      <c r="A35" s="7" t="s">
        <v>110</v>
      </c>
      <c r="B35" s="6" t="s">
        <v>108</v>
      </c>
      <c r="C35" s="21"/>
      <c r="D35" s="6" t="s">
        <v>50</v>
      </c>
      <c r="E35" s="6"/>
      <c r="F35" s="9">
        <v>431362.92</v>
      </c>
      <c r="G35" s="9">
        <v>0</v>
      </c>
      <c r="H35" s="9">
        <v>0</v>
      </c>
    </row>
    <row r="36" spans="1:8" ht="25.05" customHeight="1" x14ac:dyDescent="0.2">
      <c r="A36" s="7" t="s">
        <v>111</v>
      </c>
      <c r="B36" s="6" t="s">
        <v>108</v>
      </c>
      <c r="C36" s="21"/>
      <c r="D36" s="6" t="s">
        <v>50</v>
      </c>
      <c r="E36" s="6"/>
      <c r="F36" s="9">
        <v>86770787.549999997</v>
      </c>
      <c r="G36" s="9">
        <v>86770787.549999997</v>
      </c>
      <c r="H36" s="9">
        <v>86770787.549999997</v>
      </c>
    </row>
    <row r="37" spans="1:8" ht="25.05" customHeight="1" x14ac:dyDescent="0.2">
      <c r="A37" s="7" t="s">
        <v>55</v>
      </c>
      <c r="B37" s="6" t="s">
        <v>108</v>
      </c>
      <c r="C37" s="21"/>
      <c r="D37" s="6" t="s">
        <v>50</v>
      </c>
      <c r="E37" s="6"/>
      <c r="F37" s="9">
        <v>840000</v>
      </c>
      <c r="G37" s="9">
        <v>0</v>
      </c>
      <c r="H37" s="9">
        <v>0</v>
      </c>
    </row>
    <row r="38" spans="1:8" ht="25.05" customHeight="1" x14ac:dyDescent="0.2">
      <c r="A38" s="7" t="s">
        <v>110</v>
      </c>
      <c r="B38" s="6" t="s">
        <v>108</v>
      </c>
      <c r="C38" s="21"/>
      <c r="D38" s="6" t="s">
        <v>50</v>
      </c>
      <c r="E38" s="6"/>
      <c r="F38" s="9">
        <v>0</v>
      </c>
      <c r="G38" s="9">
        <v>0</v>
      </c>
      <c r="H38" s="9">
        <v>0</v>
      </c>
    </row>
    <row r="39" spans="1:8" ht="25.05" customHeight="1" x14ac:dyDescent="0.2">
      <c r="A39" s="7" t="s">
        <v>111</v>
      </c>
      <c r="B39" s="6" t="s">
        <v>108</v>
      </c>
      <c r="C39" s="21"/>
      <c r="D39" s="6" t="s">
        <v>50</v>
      </c>
      <c r="E39" s="6"/>
      <c r="F39" s="9">
        <v>840000</v>
      </c>
      <c r="G39" s="9">
        <v>0</v>
      </c>
      <c r="H39" s="9">
        <v>0</v>
      </c>
    </row>
    <row r="40" spans="1:8" ht="25.05" customHeight="1" x14ac:dyDescent="0.2">
      <c r="A40" s="7" t="s">
        <v>51</v>
      </c>
      <c r="B40" s="6" t="s">
        <v>108</v>
      </c>
      <c r="C40" s="21"/>
      <c r="D40" s="6" t="s">
        <v>50</v>
      </c>
      <c r="E40" s="6"/>
      <c r="F40" s="9">
        <v>6800000</v>
      </c>
      <c r="G40" s="9">
        <v>6348000</v>
      </c>
      <c r="H40" s="9">
        <v>7091000</v>
      </c>
    </row>
    <row r="41" spans="1:8" ht="25.05" customHeight="1" x14ac:dyDescent="0.2">
      <c r="A41" s="7" t="s">
        <v>110</v>
      </c>
      <c r="B41" s="6" t="s">
        <v>108</v>
      </c>
      <c r="C41" s="21"/>
      <c r="D41" s="6" t="s">
        <v>50</v>
      </c>
      <c r="E41" s="6"/>
      <c r="F41" s="9">
        <v>1128000</v>
      </c>
      <c r="G41" s="9">
        <v>0</v>
      </c>
      <c r="H41" s="9">
        <v>0</v>
      </c>
    </row>
    <row r="42" spans="1:8" ht="25.05" customHeight="1" x14ac:dyDescent="0.2">
      <c r="A42" s="7" t="s">
        <v>111</v>
      </c>
      <c r="B42" s="6" t="s">
        <v>108</v>
      </c>
      <c r="C42" s="21"/>
      <c r="D42" s="6" t="s">
        <v>50</v>
      </c>
      <c r="E42" s="6"/>
      <c r="F42" s="9">
        <v>5672000</v>
      </c>
      <c r="G42" s="9">
        <v>6348000</v>
      </c>
      <c r="H42" s="9">
        <v>7091000</v>
      </c>
    </row>
    <row r="43" spans="1:8" ht="49.95" customHeight="1" x14ac:dyDescent="0.2">
      <c r="A43" s="7" t="s">
        <v>112</v>
      </c>
      <c r="B43" s="6" t="s">
        <v>113</v>
      </c>
      <c r="C43" s="21" t="s">
        <v>114</v>
      </c>
      <c r="D43" s="6" t="s">
        <v>50</v>
      </c>
      <c r="E43" s="6"/>
      <c r="F43" s="9">
        <v>50000</v>
      </c>
      <c r="G43" s="9">
        <v>50000</v>
      </c>
      <c r="H43" s="9">
        <v>50000</v>
      </c>
    </row>
    <row r="44" spans="1:8" ht="25.05" customHeight="1" x14ac:dyDescent="0.2">
      <c r="A44" s="7" t="s">
        <v>51</v>
      </c>
      <c r="B44" s="6" t="s">
        <v>113</v>
      </c>
      <c r="C44" s="21"/>
      <c r="D44" s="6" t="s">
        <v>50</v>
      </c>
      <c r="E44" s="6"/>
      <c r="F44" s="9">
        <v>50000</v>
      </c>
      <c r="G44" s="9">
        <v>50000</v>
      </c>
      <c r="H44" s="9">
        <v>50000</v>
      </c>
    </row>
    <row r="45" spans="1:8" ht="25.05" customHeight="1" x14ac:dyDescent="0.2">
      <c r="A45" s="7" t="s">
        <v>111</v>
      </c>
      <c r="B45" s="6" t="s">
        <v>113</v>
      </c>
      <c r="C45" s="21"/>
      <c r="D45" s="6" t="s">
        <v>50</v>
      </c>
      <c r="E45" s="6"/>
      <c r="F45" s="9">
        <v>50000</v>
      </c>
      <c r="G45" s="9">
        <v>50000</v>
      </c>
      <c r="H45" s="9">
        <v>50000</v>
      </c>
    </row>
    <row r="46" spans="1:8" ht="25.05" customHeight="1" x14ac:dyDescent="0.2">
      <c r="A46" s="7" t="s">
        <v>115</v>
      </c>
      <c r="B46" s="6" t="s">
        <v>113</v>
      </c>
      <c r="C46" s="21"/>
      <c r="D46" s="6" t="s">
        <v>50</v>
      </c>
      <c r="E46" s="6"/>
      <c r="F46" s="9">
        <v>0</v>
      </c>
      <c r="G46" s="9">
        <v>0</v>
      </c>
      <c r="H46" s="9">
        <v>0</v>
      </c>
    </row>
    <row r="47" spans="1:8" ht="25.05" customHeight="1" x14ac:dyDescent="0.2">
      <c r="A47" s="7" t="s">
        <v>53</v>
      </c>
      <c r="B47" s="6" t="s">
        <v>113</v>
      </c>
      <c r="C47" s="21"/>
      <c r="D47" s="6" t="s">
        <v>50</v>
      </c>
      <c r="E47" s="6"/>
      <c r="F47" s="9">
        <v>0</v>
      </c>
      <c r="G47" s="9">
        <v>0</v>
      </c>
      <c r="H47" s="9">
        <v>0</v>
      </c>
    </row>
    <row r="48" spans="1:8" ht="25.05" customHeight="1" x14ac:dyDescent="0.2">
      <c r="A48" s="7" t="s">
        <v>111</v>
      </c>
      <c r="B48" s="6" t="s">
        <v>113</v>
      </c>
      <c r="C48" s="21"/>
      <c r="D48" s="6" t="s">
        <v>50</v>
      </c>
      <c r="E48" s="6"/>
      <c r="F48" s="9">
        <v>0</v>
      </c>
      <c r="G48" s="9">
        <v>0</v>
      </c>
      <c r="H48" s="9">
        <v>0</v>
      </c>
    </row>
    <row r="49" spans="1:8" ht="25.05" customHeight="1" x14ac:dyDescent="0.2">
      <c r="A49" s="7" t="s">
        <v>110</v>
      </c>
      <c r="B49" s="6" t="s">
        <v>113</v>
      </c>
      <c r="C49" s="21"/>
      <c r="D49" s="6" t="s">
        <v>50</v>
      </c>
      <c r="E49" s="6"/>
      <c r="F49" s="9">
        <v>0</v>
      </c>
      <c r="G49" s="9">
        <v>0</v>
      </c>
      <c r="H49" s="9">
        <v>0</v>
      </c>
    </row>
    <row r="50" spans="1:8" ht="25.05" customHeight="1" x14ac:dyDescent="0.2">
      <c r="A50" s="7" t="s">
        <v>55</v>
      </c>
      <c r="B50" s="6" t="s">
        <v>113</v>
      </c>
      <c r="C50" s="21"/>
      <c r="D50" s="6" t="s">
        <v>50</v>
      </c>
      <c r="E50" s="6"/>
      <c r="F50" s="9">
        <v>0</v>
      </c>
      <c r="G50" s="9">
        <v>0</v>
      </c>
      <c r="H50" s="9">
        <v>0</v>
      </c>
    </row>
    <row r="51" spans="1:8" ht="25.05" customHeight="1" x14ac:dyDescent="0.2">
      <c r="A51" s="7" t="s">
        <v>111</v>
      </c>
      <c r="B51" s="6" t="s">
        <v>113</v>
      </c>
      <c r="C51" s="21"/>
      <c r="D51" s="6" t="s">
        <v>50</v>
      </c>
      <c r="E51" s="6"/>
      <c r="F51" s="9">
        <v>0</v>
      </c>
      <c r="G51" s="9">
        <v>0</v>
      </c>
      <c r="H51" s="9">
        <v>0</v>
      </c>
    </row>
    <row r="52" spans="1:8" ht="25.05" customHeight="1" x14ac:dyDescent="0.2">
      <c r="A52" s="7" t="s">
        <v>115</v>
      </c>
      <c r="B52" s="6" t="s">
        <v>113</v>
      </c>
      <c r="C52" s="21"/>
      <c r="D52" s="6" t="s">
        <v>50</v>
      </c>
      <c r="E52" s="6"/>
      <c r="F52" s="9">
        <v>0</v>
      </c>
      <c r="G52" s="9">
        <v>0</v>
      </c>
      <c r="H52" s="9">
        <v>0</v>
      </c>
    </row>
    <row r="53" spans="1:8" ht="49.95" customHeight="1" x14ac:dyDescent="0.2">
      <c r="A53" s="7" t="s">
        <v>116</v>
      </c>
      <c r="B53" s="6" t="s">
        <v>117</v>
      </c>
      <c r="C53" s="21" t="s">
        <v>118</v>
      </c>
      <c r="D53" s="6" t="s">
        <v>50</v>
      </c>
      <c r="E53" s="6"/>
      <c r="F53" s="9">
        <v>0</v>
      </c>
      <c r="G53" s="9">
        <v>0</v>
      </c>
      <c r="H53" s="9">
        <v>0</v>
      </c>
    </row>
    <row r="54" spans="1:8" ht="25.05" customHeight="1" x14ac:dyDescent="0.2">
      <c r="A54" s="7" t="s">
        <v>51</v>
      </c>
      <c r="B54" s="6" t="s">
        <v>117</v>
      </c>
      <c r="C54" s="21"/>
      <c r="D54" s="6" t="s">
        <v>50</v>
      </c>
      <c r="E54" s="6"/>
      <c r="F54" s="9">
        <v>0</v>
      </c>
      <c r="G54" s="9">
        <v>0</v>
      </c>
      <c r="H54" s="9">
        <v>0</v>
      </c>
    </row>
    <row r="55" spans="1:8" ht="25.05" customHeight="1" x14ac:dyDescent="0.2">
      <c r="A55" s="7" t="s">
        <v>111</v>
      </c>
      <c r="B55" s="6" t="s">
        <v>117</v>
      </c>
      <c r="C55" s="21"/>
      <c r="D55" s="6" t="s">
        <v>50</v>
      </c>
      <c r="E55" s="6"/>
      <c r="F55" s="9">
        <v>0</v>
      </c>
      <c r="G55" s="9">
        <v>0</v>
      </c>
      <c r="H55" s="9">
        <v>0</v>
      </c>
    </row>
    <row r="56" spans="1:8" ht="25.05" customHeight="1" x14ac:dyDescent="0.2">
      <c r="A56" s="7" t="s">
        <v>115</v>
      </c>
      <c r="B56" s="6" t="s">
        <v>117</v>
      </c>
      <c r="C56" s="21"/>
      <c r="D56" s="6" t="s">
        <v>50</v>
      </c>
      <c r="E56" s="6"/>
      <c r="F56" s="9">
        <v>0</v>
      </c>
      <c r="G56" s="9">
        <v>0</v>
      </c>
      <c r="H56" s="9">
        <v>0</v>
      </c>
    </row>
    <row r="57" spans="1:8" ht="25.05" customHeight="1" x14ac:dyDescent="0.2">
      <c r="A57" s="7" t="s">
        <v>53</v>
      </c>
      <c r="B57" s="6" t="s">
        <v>117</v>
      </c>
      <c r="C57" s="21"/>
      <c r="D57" s="6" t="s">
        <v>50</v>
      </c>
      <c r="E57" s="6"/>
      <c r="F57" s="9">
        <v>0</v>
      </c>
      <c r="G57" s="9">
        <v>0</v>
      </c>
      <c r="H57" s="9">
        <v>0</v>
      </c>
    </row>
    <row r="58" spans="1:8" ht="25.05" customHeight="1" x14ac:dyDescent="0.2">
      <c r="A58" s="7" t="s">
        <v>111</v>
      </c>
      <c r="B58" s="6" t="s">
        <v>117</v>
      </c>
      <c r="C58" s="21"/>
      <c r="D58" s="6" t="s">
        <v>50</v>
      </c>
      <c r="E58" s="6"/>
      <c r="F58" s="9">
        <v>0</v>
      </c>
      <c r="G58" s="9">
        <v>0</v>
      </c>
      <c r="H58" s="9">
        <v>0</v>
      </c>
    </row>
    <row r="59" spans="1:8" ht="25.05" customHeight="1" x14ac:dyDescent="0.2">
      <c r="A59" s="7" t="s">
        <v>115</v>
      </c>
      <c r="B59" s="6" t="s">
        <v>117</v>
      </c>
      <c r="C59" s="21"/>
      <c r="D59" s="6" t="s">
        <v>50</v>
      </c>
      <c r="E59" s="6"/>
      <c r="F59" s="9">
        <v>0</v>
      </c>
      <c r="G59" s="9">
        <v>0</v>
      </c>
      <c r="H59" s="9">
        <v>0</v>
      </c>
    </row>
    <row r="60" spans="1:8" ht="25.05" customHeight="1" x14ac:dyDescent="0.2">
      <c r="A60" s="7" t="s">
        <v>55</v>
      </c>
      <c r="B60" s="6" t="s">
        <v>117</v>
      </c>
      <c r="C60" s="21"/>
      <c r="D60" s="6" t="s">
        <v>50</v>
      </c>
      <c r="E60" s="6"/>
      <c r="F60" s="9">
        <v>0</v>
      </c>
      <c r="G60" s="9">
        <v>0</v>
      </c>
      <c r="H60" s="9">
        <v>0</v>
      </c>
    </row>
    <row r="61" spans="1:8" ht="25.05" customHeight="1" x14ac:dyDescent="0.2">
      <c r="A61" s="7" t="s">
        <v>111</v>
      </c>
      <c r="B61" s="6" t="s">
        <v>117</v>
      </c>
      <c r="C61" s="21"/>
      <c r="D61" s="6" t="s">
        <v>50</v>
      </c>
      <c r="E61" s="6"/>
      <c r="F61" s="9">
        <v>0</v>
      </c>
      <c r="G61" s="9">
        <v>0</v>
      </c>
      <c r="H61" s="9">
        <v>0</v>
      </c>
    </row>
    <row r="62" spans="1:8" ht="25.05" customHeight="1" x14ac:dyDescent="0.2">
      <c r="A62" s="7" t="s">
        <v>115</v>
      </c>
      <c r="B62" s="6" t="s">
        <v>117</v>
      </c>
      <c r="C62" s="21"/>
      <c r="D62" s="6" t="s">
        <v>50</v>
      </c>
      <c r="E62" s="6"/>
      <c r="F62" s="9">
        <v>0</v>
      </c>
      <c r="G62" s="9">
        <v>0</v>
      </c>
      <c r="H62" s="9">
        <v>0</v>
      </c>
    </row>
    <row r="63" spans="1:8" ht="75" customHeight="1" x14ac:dyDescent="0.2">
      <c r="A63" s="7" t="s">
        <v>119</v>
      </c>
      <c r="B63" s="6" t="s">
        <v>120</v>
      </c>
      <c r="C63" s="21" t="s">
        <v>121</v>
      </c>
      <c r="D63" s="6" t="s">
        <v>50</v>
      </c>
      <c r="E63" s="6"/>
      <c r="F63" s="9">
        <v>28451730</v>
      </c>
      <c r="G63" s="9">
        <v>28031142.75</v>
      </c>
      <c r="H63" s="9">
        <v>28256142.75</v>
      </c>
    </row>
    <row r="64" spans="1:8" ht="25.05" customHeight="1" x14ac:dyDescent="0.2">
      <c r="A64" s="7" t="s">
        <v>51</v>
      </c>
      <c r="B64" s="6" t="s">
        <v>120</v>
      </c>
      <c r="C64" s="21"/>
      <c r="D64" s="6" t="s">
        <v>50</v>
      </c>
      <c r="E64" s="6"/>
      <c r="F64" s="9">
        <v>2038500</v>
      </c>
      <c r="G64" s="9">
        <v>1901864.75</v>
      </c>
      <c r="H64" s="9">
        <v>2126864.75</v>
      </c>
    </row>
    <row r="65" spans="1:8" ht="25.05" customHeight="1" x14ac:dyDescent="0.2">
      <c r="A65" s="7" t="s">
        <v>111</v>
      </c>
      <c r="B65" s="6" t="s">
        <v>120</v>
      </c>
      <c r="C65" s="21"/>
      <c r="D65" s="6" t="s">
        <v>50</v>
      </c>
      <c r="E65" s="6"/>
      <c r="F65" s="9">
        <v>1697844</v>
      </c>
      <c r="G65" s="9">
        <v>1901864.75</v>
      </c>
      <c r="H65" s="9">
        <v>2126864.75</v>
      </c>
    </row>
    <row r="66" spans="1:8" ht="25.05" customHeight="1" x14ac:dyDescent="0.2">
      <c r="A66" s="7" t="s">
        <v>115</v>
      </c>
      <c r="B66" s="6" t="s">
        <v>120</v>
      </c>
      <c r="C66" s="21"/>
      <c r="D66" s="6" t="s">
        <v>50</v>
      </c>
      <c r="E66" s="6"/>
      <c r="F66" s="9">
        <v>340656</v>
      </c>
      <c r="G66" s="9">
        <v>0</v>
      </c>
      <c r="H66" s="9">
        <v>0</v>
      </c>
    </row>
    <row r="67" spans="1:8" ht="25.05" customHeight="1" x14ac:dyDescent="0.2">
      <c r="A67" s="7" t="s">
        <v>53</v>
      </c>
      <c r="B67" s="6" t="s">
        <v>120</v>
      </c>
      <c r="C67" s="21"/>
      <c r="D67" s="6" t="s">
        <v>50</v>
      </c>
      <c r="E67" s="6"/>
      <c r="F67" s="9">
        <v>26159550</v>
      </c>
      <c r="G67" s="9">
        <v>26129278</v>
      </c>
      <c r="H67" s="9">
        <v>26129278</v>
      </c>
    </row>
    <row r="68" spans="1:8" ht="25.05" customHeight="1" x14ac:dyDescent="0.2">
      <c r="A68" s="7" t="s">
        <v>111</v>
      </c>
      <c r="B68" s="6" t="s">
        <v>120</v>
      </c>
      <c r="C68" s="21"/>
      <c r="D68" s="6" t="s">
        <v>50</v>
      </c>
      <c r="E68" s="6"/>
      <c r="F68" s="9">
        <v>26156085.879999999</v>
      </c>
      <c r="G68" s="9">
        <v>26129278</v>
      </c>
      <c r="H68" s="9">
        <v>26129278</v>
      </c>
    </row>
    <row r="69" spans="1:8" ht="25.05" customHeight="1" x14ac:dyDescent="0.2">
      <c r="A69" s="7" t="s">
        <v>115</v>
      </c>
      <c r="B69" s="6" t="s">
        <v>120</v>
      </c>
      <c r="C69" s="21"/>
      <c r="D69" s="6" t="s">
        <v>50</v>
      </c>
      <c r="E69" s="6"/>
      <c r="F69" s="9">
        <v>3464.12</v>
      </c>
      <c r="G69" s="9">
        <v>0</v>
      </c>
      <c r="H69" s="9">
        <v>0</v>
      </c>
    </row>
    <row r="70" spans="1:8" ht="25.05" customHeight="1" x14ac:dyDescent="0.2">
      <c r="A70" s="7" t="s">
        <v>55</v>
      </c>
      <c r="B70" s="6" t="s">
        <v>120</v>
      </c>
      <c r="C70" s="21"/>
      <c r="D70" s="6" t="s">
        <v>50</v>
      </c>
      <c r="E70" s="6"/>
      <c r="F70" s="9">
        <v>253680</v>
      </c>
      <c r="G70" s="9">
        <v>0</v>
      </c>
      <c r="H70" s="9">
        <v>0</v>
      </c>
    </row>
    <row r="71" spans="1:8" ht="25.05" customHeight="1" x14ac:dyDescent="0.2">
      <c r="A71" s="7" t="s">
        <v>111</v>
      </c>
      <c r="B71" s="6" t="s">
        <v>120</v>
      </c>
      <c r="C71" s="21"/>
      <c r="D71" s="6" t="s">
        <v>50</v>
      </c>
      <c r="E71" s="6"/>
      <c r="F71" s="9">
        <v>253680</v>
      </c>
      <c r="G71" s="9">
        <v>0</v>
      </c>
      <c r="H71" s="9">
        <v>0</v>
      </c>
    </row>
    <row r="72" spans="1:8" ht="25.05" customHeight="1" x14ac:dyDescent="0.2">
      <c r="A72" s="7" t="s">
        <v>115</v>
      </c>
      <c r="B72" s="6" t="s">
        <v>120</v>
      </c>
      <c r="C72" s="21"/>
      <c r="D72" s="6" t="s">
        <v>50</v>
      </c>
      <c r="E72" s="6"/>
      <c r="F72" s="9">
        <v>0</v>
      </c>
      <c r="G72" s="9">
        <v>0</v>
      </c>
      <c r="H72" s="9">
        <v>0</v>
      </c>
    </row>
    <row r="73" spans="1:8" ht="37.950000000000003" customHeight="1" x14ac:dyDescent="0.2">
      <c r="A73" s="7" t="s">
        <v>122</v>
      </c>
      <c r="B73" s="6" t="s">
        <v>123</v>
      </c>
      <c r="C73" s="21"/>
      <c r="D73" s="6" t="s">
        <v>50</v>
      </c>
      <c r="E73" s="6"/>
      <c r="F73" s="9">
        <v>28451730</v>
      </c>
      <c r="G73" s="9">
        <v>28031142.75</v>
      </c>
      <c r="H73" s="9">
        <v>28256142.75</v>
      </c>
    </row>
    <row r="74" spans="1:8" ht="25.05" customHeight="1" x14ac:dyDescent="0.2">
      <c r="A74" s="7" t="s">
        <v>51</v>
      </c>
      <c r="B74" s="6" t="s">
        <v>123</v>
      </c>
      <c r="C74" s="21"/>
      <c r="D74" s="6" t="s">
        <v>50</v>
      </c>
      <c r="E74" s="6"/>
      <c r="F74" s="9">
        <v>2038500</v>
      </c>
      <c r="G74" s="9">
        <v>1901864.75</v>
      </c>
      <c r="H74" s="9">
        <v>2126864.75</v>
      </c>
    </row>
    <row r="75" spans="1:8" ht="25.05" customHeight="1" x14ac:dyDescent="0.2">
      <c r="A75" s="7" t="s">
        <v>111</v>
      </c>
      <c r="B75" s="6" t="s">
        <v>123</v>
      </c>
      <c r="C75" s="21"/>
      <c r="D75" s="6" t="s">
        <v>50</v>
      </c>
      <c r="E75" s="6"/>
      <c r="F75" s="9">
        <v>1697844</v>
      </c>
      <c r="G75" s="9">
        <v>1901864.75</v>
      </c>
      <c r="H75" s="9">
        <v>2126864.75</v>
      </c>
    </row>
    <row r="76" spans="1:8" ht="25.05" customHeight="1" x14ac:dyDescent="0.2">
      <c r="A76" s="7" t="s">
        <v>115</v>
      </c>
      <c r="B76" s="6" t="s">
        <v>123</v>
      </c>
      <c r="C76" s="21"/>
      <c r="D76" s="6" t="s">
        <v>50</v>
      </c>
      <c r="E76" s="6"/>
      <c r="F76" s="9">
        <v>340656</v>
      </c>
      <c r="G76" s="9">
        <v>0</v>
      </c>
      <c r="H76" s="9">
        <v>0</v>
      </c>
    </row>
    <row r="77" spans="1:8" ht="25.05" customHeight="1" x14ac:dyDescent="0.2">
      <c r="A77" s="7" t="s">
        <v>53</v>
      </c>
      <c r="B77" s="6" t="s">
        <v>123</v>
      </c>
      <c r="C77" s="21"/>
      <c r="D77" s="6" t="s">
        <v>50</v>
      </c>
      <c r="E77" s="6"/>
      <c r="F77" s="9">
        <v>26159550</v>
      </c>
      <c r="G77" s="9">
        <v>26129278</v>
      </c>
      <c r="H77" s="9">
        <v>26129278</v>
      </c>
    </row>
    <row r="78" spans="1:8" ht="25.05" customHeight="1" x14ac:dyDescent="0.2">
      <c r="A78" s="7" t="s">
        <v>111</v>
      </c>
      <c r="B78" s="6" t="s">
        <v>123</v>
      </c>
      <c r="C78" s="21"/>
      <c r="D78" s="6" t="s">
        <v>50</v>
      </c>
      <c r="E78" s="6"/>
      <c r="F78" s="9">
        <v>26156085.879999999</v>
      </c>
      <c r="G78" s="9">
        <v>26129278</v>
      </c>
      <c r="H78" s="9">
        <v>26129278</v>
      </c>
    </row>
    <row r="79" spans="1:8" ht="25.05" customHeight="1" x14ac:dyDescent="0.2">
      <c r="A79" s="7" t="s">
        <v>115</v>
      </c>
      <c r="B79" s="6" t="s">
        <v>123</v>
      </c>
      <c r="C79" s="21"/>
      <c r="D79" s="6" t="s">
        <v>50</v>
      </c>
      <c r="E79" s="6"/>
      <c r="F79" s="9">
        <v>3464.12</v>
      </c>
      <c r="G79" s="9">
        <v>0</v>
      </c>
      <c r="H79" s="9">
        <v>0</v>
      </c>
    </row>
    <row r="80" spans="1:8" ht="25.05" customHeight="1" x14ac:dyDescent="0.2">
      <c r="A80" s="7" t="s">
        <v>55</v>
      </c>
      <c r="B80" s="6" t="s">
        <v>123</v>
      </c>
      <c r="C80" s="21"/>
      <c r="D80" s="6" t="s">
        <v>50</v>
      </c>
      <c r="E80" s="6"/>
      <c r="F80" s="9">
        <v>253680</v>
      </c>
      <c r="G80" s="9">
        <v>0</v>
      </c>
      <c r="H80" s="9">
        <v>0</v>
      </c>
    </row>
    <row r="81" spans="1:8" ht="25.05" customHeight="1" x14ac:dyDescent="0.2">
      <c r="A81" s="7" t="s">
        <v>111</v>
      </c>
      <c r="B81" s="6" t="s">
        <v>123</v>
      </c>
      <c r="C81" s="21"/>
      <c r="D81" s="6" t="s">
        <v>50</v>
      </c>
      <c r="E81" s="6"/>
      <c r="F81" s="9">
        <v>253680</v>
      </c>
      <c r="G81" s="9">
        <v>0</v>
      </c>
      <c r="H81" s="9">
        <v>0</v>
      </c>
    </row>
    <row r="82" spans="1:8" ht="25.05" customHeight="1" x14ac:dyDescent="0.2">
      <c r="A82" s="7" t="s">
        <v>115</v>
      </c>
      <c r="B82" s="6" t="s">
        <v>123</v>
      </c>
      <c r="C82" s="21"/>
      <c r="D82" s="6" t="s">
        <v>50</v>
      </c>
      <c r="E82" s="6"/>
      <c r="F82" s="9">
        <v>0</v>
      </c>
      <c r="G82" s="9">
        <v>0</v>
      </c>
      <c r="H82" s="9">
        <v>0</v>
      </c>
    </row>
    <row r="83" spans="1:8" ht="25.05" customHeight="1" x14ac:dyDescent="0.2">
      <c r="A83" s="7" t="s">
        <v>124</v>
      </c>
      <c r="B83" s="6" t="s">
        <v>125</v>
      </c>
      <c r="C83" s="21"/>
      <c r="D83" s="6" t="s">
        <v>50</v>
      </c>
      <c r="E83" s="6"/>
      <c r="F83" s="9">
        <v>0</v>
      </c>
      <c r="G83" s="9">
        <v>0</v>
      </c>
      <c r="H83" s="9">
        <v>0</v>
      </c>
    </row>
    <row r="84" spans="1:8" ht="25.05" customHeight="1" x14ac:dyDescent="0.2">
      <c r="A84" s="7" t="s">
        <v>51</v>
      </c>
      <c r="B84" s="6" t="s">
        <v>125</v>
      </c>
      <c r="C84" s="21"/>
      <c r="D84" s="6" t="s">
        <v>50</v>
      </c>
      <c r="E84" s="6"/>
      <c r="F84" s="9">
        <v>0</v>
      </c>
      <c r="G84" s="9">
        <v>0</v>
      </c>
      <c r="H84" s="9">
        <v>0</v>
      </c>
    </row>
    <row r="85" spans="1:8" ht="25.05" customHeight="1" x14ac:dyDescent="0.2">
      <c r="A85" s="7" t="s">
        <v>111</v>
      </c>
      <c r="B85" s="6" t="s">
        <v>125</v>
      </c>
      <c r="C85" s="21"/>
      <c r="D85" s="6" t="s">
        <v>50</v>
      </c>
      <c r="E85" s="6"/>
      <c r="F85" s="9">
        <v>0</v>
      </c>
      <c r="G85" s="9">
        <v>0</v>
      </c>
      <c r="H85" s="9">
        <v>0</v>
      </c>
    </row>
    <row r="86" spans="1:8" ht="25.05" customHeight="1" x14ac:dyDescent="0.2">
      <c r="A86" s="7" t="s">
        <v>115</v>
      </c>
      <c r="B86" s="6" t="s">
        <v>125</v>
      </c>
      <c r="C86" s="21"/>
      <c r="D86" s="6" t="s">
        <v>50</v>
      </c>
      <c r="E86" s="6"/>
      <c r="F86" s="9">
        <v>0</v>
      </c>
      <c r="G86" s="9">
        <v>0</v>
      </c>
      <c r="H86" s="9">
        <v>0</v>
      </c>
    </row>
    <row r="87" spans="1:8" ht="25.05" customHeight="1" x14ac:dyDescent="0.2">
      <c r="A87" s="7" t="s">
        <v>53</v>
      </c>
      <c r="B87" s="6" t="s">
        <v>125</v>
      </c>
      <c r="C87" s="21"/>
      <c r="D87" s="6" t="s">
        <v>50</v>
      </c>
      <c r="E87" s="6"/>
      <c r="F87" s="9">
        <v>0</v>
      </c>
      <c r="G87" s="9">
        <v>0</v>
      </c>
      <c r="H87" s="9">
        <v>0</v>
      </c>
    </row>
    <row r="88" spans="1:8" ht="25.05" customHeight="1" x14ac:dyDescent="0.2">
      <c r="A88" s="7" t="s">
        <v>111</v>
      </c>
      <c r="B88" s="6" t="s">
        <v>125</v>
      </c>
      <c r="C88" s="21"/>
      <c r="D88" s="6" t="s">
        <v>50</v>
      </c>
      <c r="E88" s="6"/>
      <c r="F88" s="9">
        <v>0</v>
      </c>
      <c r="G88" s="9">
        <v>0</v>
      </c>
      <c r="H88" s="9">
        <v>0</v>
      </c>
    </row>
    <row r="89" spans="1:8" ht="25.05" customHeight="1" x14ac:dyDescent="0.2">
      <c r="A89" s="7" t="s">
        <v>115</v>
      </c>
      <c r="B89" s="6" t="s">
        <v>125</v>
      </c>
      <c r="C89" s="21"/>
      <c r="D89" s="6" t="s">
        <v>50</v>
      </c>
      <c r="E89" s="6"/>
      <c r="F89" s="9">
        <v>0</v>
      </c>
      <c r="G89" s="9">
        <v>0</v>
      </c>
      <c r="H89" s="9">
        <v>0</v>
      </c>
    </row>
    <row r="90" spans="1:8" ht="25.05" customHeight="1" x14ac:dyDescent="0.2">
      <c r="A90" s="7" t="s">
        <v>55</v>
      </c>
      <c r="B90" s="6" t="s">
        <v>125</v>
      </c>
      <c r="C90" s="21"/>
      <c r="D90" s="6" t="s">
        <v>50</v>
      </c>
      <c r="E90" s="6"/>
      <c r="F90" s="9">
        <v>0</v>
      </c>
      <c r="G90" s="9">
        <v>0</v>
      </c>
      <c r="H90" s="9">
        <v>0</v>
      </c>
    </row>
    <row r="91" spans="1:8" ht="25.05" customHeight="1" x14ac:dyDescent="0.2">
      <c r="A91" s="7" t="s">
        <v>111</v>
      </c>
      <c r="B91" s="6" t="s">
        <v>125</v>
      </c>
      <c r="C91" s="21"/>
      <c r="D91" s="6" t="s">
        <v>50</v>
      </c>
      <c r="E91" s="6"/>
      <c r="F91" s="9">
        <v>0</v>
      </c>
      <c r="G91" s="9">
        <v>0</v>
      </c>
      <c r="H91" s="9">
        <v>0</v>
      </c>
    </row>
    <row r="92" spans="1:8" ht="25.05" customHeight="1" x14ac:dyDescent="0.2">
      <c r="A92" s="7" t="s">
        <v>115</v>
      </c>
      <c r="B92" s="6" t="s">
        <v>125</v>
      </c>
      <c r="C92" s="21"/>
      <c r="D92" s="6" t="s">
        <v>50</v>
      </c>
      <c r="E92" s="6"/>
      <c r="F92" s="9">
        <v>0</v>
      </c>
      <c r="G92" s="9">
        <v>0</v>
      </c>
      <c r="H92" s="9">
        <v>0</v>
      </c>
    </row>
    <row r="93" spans="1:8" ht="25.05" customHeight="1" x14ac:dyDescent="0.2">
      <c r="A93" s="7" t="s">
        <v>126</v>
      </c>
      <c r="B93" s="6" t="s">
        <v>127</v>
      </c>
      <c r="C93" s="6" t="s">
        <v>128</v>
      </c>
      <c r="D93" s="6" t="s">
        <v>50</v>
      </c>
      <c r="E93" s="6"/>
      <c r="F93" s="9">
        <v>0</v>
      </c>
      <c r="G93" s="9">
        <v>0</v>
      </c>
      <c r="H93" s="9">
        <v>0</v>
      </c>
    </row>
    <row r="94" spans="1:8" ht="63" customHeight="1" x14ac:dyDescent="0.2">
      <c r="A94" s="7" t="s">
        <v>129</v>
      </c>
      <c r="B94" s="6" t="s">
        <v>130</v>
      </c>
      <c r="C94" s="21" t="s">
        <v>131</v>
      </c>
      <c r="D94" s="6" t="s">
        <v>50</v>
      </c>
      <c r="E94" s="6"/>
      <c r="F94" s="9">
        <v>0</v>
      </c>
      <c r="G94" s="9">
        <v>0</v>
      </c>
      <c r="H94" s="9">
        <v>0</v>
      </c>
    </row>
    <row r="95" spans="1:8" ht="25.05" customHeight="1" x14ac:dyDescent="0.2">
      <c r="A95" s="7" t="s">
        <v>51</v>
      </c>
      <c r="B95" s="6" t="s">
        <v>130</v>
      </c>
      <c r="C95" s="21"/>
      <c r="D95" s="6" t="s">
        <v>50</v>
      </c>
      <c r="E95" s="6"/>
      <c r="F95" s="9">
        <v>0</v>
      </c>
      <c r="G95" s="9">
        <v>0</v>
      </c>
      <c r="H95" s="9">
        <v>0</v>
      </c>
    </row>
    <row r="96" spans="1:8" ht="25.05" customHeight="1" x14ac:dyDescent="0.2">
      <c r="A96" s="7" t="s">
        <v>111</v>
      </c>
      <c r="B96" s="6" t="s">
        <v>130</v>
      </c>
      <c r="C96" s="21"/>
      <c r="D96" s="6" t="s">
        <v>50</v>
      </c>
      <c r="E96" s="6"/>
      <c r="F96" s="9">
        <v>0</v>
      </c>
      <c r="G96" s="9">
        <v>0</v>
      </c>
      <c r="H96" s="9">
        <v>0</v>
      </c>
    </row>
    <row r="97" spans="1:8" ht="25.05" customHeight="1" x14ac:dyDescent="0.2">
      <c r="A97" s="7" t="s">
        <v>115</v>
      </c>
      <c r="B97" s="6" t="s">
        <v>130</v>
      </c>
      <c r="C97" s="21"/>
      <c r="D97" s="6" t="s">
        <v>50</v>
      </c>
      <c r="E97" s="6"/>
      <c r="F97" s="9">
        <v>0</v>
      </c>
      <c r="G97" s="9">
        <v>0</v>
      </c>
      <c r="H97" s="9">
        <v>0</v>
      </c>
    </row>
    <row r="98" spans="1:8" ht="25.05" customHeight="1" x14ac:dyDescent="0.2">
      <c r="A98" s="7" t="s">
        <v>53</v>
      </c>
      <c r="B98" s="6" t="s">
        <v>130</v>
      </c>
      <c r="C98" s="21"/>
      <c r="D98" s="6" t="s">
        <v>50</v>
      </c>
      <c r="E98" s="6"/>
      <c r="F98" s="9">
        <v>0</v>
      </c>
      <c r="G98" s="9">
        <v>0</v>
      </c>
      <c r="H98" s="9">
        <v>0</v>
      </c>
    </row>
    <row r="99" spans="1:8" ht="25.05" customHeight="1" x14ac:dyDescent="0.2">
      <c r="A99" s="7" t="s">
        <v>111</v>
      </c>
      <c r="B99" s="6" t="s">
        <v>130</v>
      </c>
      <c r="C99" s="21"/>
      <c r="D99" s="6" t="s">
        <v>50</v>
      </c>
      <c r="E99" s="6"/>
      <c r="F99" s="9">
        <v>0</v>
      </c>
      <c r="G99" s="9">
        <v>0</v>
      </c>
      <c r="H99" s="9">
        <v>0</v>
      </c>
    </row>
    <row r="100" spans="1:8" ht="25.05" customHeight="1" x14ac:dyDescent="0.2">
      <c r="A100" s="7" t="s">
        <v>115</v>
      </c>
      <c r="B100" s="6" t="s">
        <v>130</v>
      </c>
      <c r="C100" s="21"/>
      <c r="D100" s="6" t="s">
        <v>50</v>
      </c>
      <c r="E100" s="6"/>
      <c r="F100" s="9">
        <v>0</v>
      </c>
      <c r="G100" s="9">
        <v>0</v>
      </c>
      <c r="H100" s="9">
        <v>0</v>
      </c>
    </row>
    <row r="101" spans="1:8" ht="25.05" customHeight="1" x14ac:dyDescent="0.2">
      <c r="A101" s="7" t="s">
        <v>55</v>
      </c>
      <c r="B101" s="6" t="s">
        <v>130</v>
      </c>
      <c r="C101" s="21"/>
      <c r="D101" s="6" t="s">
        <v>50</v>
      </c>
      <c r="E101" s="6"/>
      <c r="F101" s="9">
        <v>0</v>
      </c>
      <c r="G101" s="9">
        <v>0</v>
      </c>
      <c r="H101" s="9">
        <v>0</v>
      </c>
    </row>
    <row r="102" spans="1:8" ht="25.05" customHeight="1" x14ac:dyDescent="0.2">
      <c r="A102" s="7" t="s">
        <v>111</v>
      </c>
      <c r="B102" s="6" t="s">
        <v>130</v>
      </c>
      <c r="C102" s="21"/>
      <c r="D102" s="6" t="s">
        <v>50</v>
      </c>
      <c r="E102" s="6"/>
      <c r="F102" s="9">
        <v>0</v>
      </c>
      <c r="G102" s="9">
        <v>0</v>
      </c>
      <c r="H102" s="9">
        <v>0</v>
      </c>
    </row>
    <row r="103" spans="1:8" ht="25.05" customHeight="1" x14ac:dyDescent="0.2">
      <c r="A103" s="7" t="s">
        <v>115</v>
      </c>
      <c r="B103" s="6" t="s">
        <v>130</v>
      </c>
      <c r="C103" s="21"/>
      <c r="D103" s="6" t="s">
        <v>50</v>
      </c>
      <c r="E103" s="6"/>
      <c r="F103" s="9">
        <v>0</v>
      </c>
      <c r="G103" s="9">
        <v>0</v>
      </c>
      <c r="H103" s="9">
        <v>0</v>
      </c>
    </row>
    <row r="104" spans="1:8" ht="49.95" customHeight="1" x14ac:dyDescent="0.2">
      <c r="A104" s="7" t="s">
        <v>132</v>
      </c>
      <c r="B104" s="6" t="s">
        <v>133</v>
      </c>
      <c r="C104" s="21" t="s">
        <v>134</v>
      </c>
      <c r="D104" s="6" t="s">
        <v>50</v>
      </c>
      <c r="E104" s="6"/>
      <c r="F104" s="9">
        <v>0</v>
      </c>
      <c r="G104" s="9">
        <v>0</v>
      </c>
      <c r="H104" s="9">
        <v>0</v>
      </c>
    </row>
    <row r="105" spans="1:8" ht="25.05" customHeight="1" x14ac:dyDescent="0.2">
      <c r="A105" s="7" t="s">
        <v>51</v>
      </c>
      <c r="B105" s="6" t="s">
        <v>133</v>
      </c>
      <c r="C105" s="21"/>
      <c r="D105" s="6" t="s">
        <v>50</v>
      </c>
      <c r="E105" s="6"/>
      <c r="F105" s="9">
        <v>0</v>
      </c>
      <c r="G105" s="9">
        <v>0</v>
      </c>
      <c r="H105" s="9">
        <v>0</v>
      </c>
    </row>
    <row r="106" spans="1:8" ht="25.05" customHeight="1" x14ac:dyDescent="0.2">
      <c r="A106" s="7" t="s">
        <v>111</v>
      </c>
      <c r="B106" s="6" t="s">
        <v>133</v>
      </c>
      <c r="C106" s="21"/>
      <c r="D106" s="6" t="s">
        <v>50</v>
      </c>
      <c r="E106" s="6"/>
      <c r="F106" s="9">
        <v>0</v>
      </c>
      <c r="G106" s="9">
        <v>0</v>
      </c>
      <c r="H106" s="9">
        <v>0</v>
      </c>
    </row>
    <row r="107" spans="1:8" ht="25.05" customHeight="1" x14ac:dyDescent="0.2">
      <c r="A107" s="7" t="s">
        <v>115</v>
      </c>
      <c r="B107" s="6" t="s">
        <v>133</v>
      </c>
      <c r="C107" s="21"/>
      <c r="D107" s="6" t="s">
        <v>50</v>
      </c>
      <c r="E107" s="6"/>
      <c r="F107" s="9">
        <v>0</v>
      </c>
      <c r="G107" s="9">
        <v>0</v>
      </c>
      <c r="H107" s="9">
        <v>0</v>
      </c>
    </row>
    <row r="108" spans="1:8" ht="25.05" customHeight="1" x14ac:dyDescent="0.2">
      <c r="A108" s="7" t="s">
        <v>53</v>
      </c>
      <c r="B108" s="6" t="s">
        <v>133</v>
      </c>
      <c r="C108" s="21"/>
      <c r="D108" s="6" t="s">
        <v>50</v>
      </c>
      <c r="E108" s="6"/>
      <c r="F108" s="9">
        <v>0</v>
      </c>
      <c r="G108" s="9">
        <v>0</v>
      </c>
      <c r="H108" s="9">
        <v>0</v>
      </c>
    </row>
    <row r="109" spans="1:8" ht="25.05" customHeight="1" x14ac:dyDescent="0.2">
      <c r="A109" s="7" t="s">
        <v>111</v>
      </c>
      <c r="B109" s="6" t="s">
        <v>133</v>
      </c>
      <c r="C109" s="21"/>
      <c r="D109" s="6" t="s">
        <v>50</v>
      </c>
      <c r="E109" s="6"/>
      <c r="F109" s="9">
        <v>0</v>
      </c>
      <c r="G109" s="9">
        <v>0</v>
      </c>
      <c r="H109" s="9">
        <v>0</v>
      </c>
    </row>
    <row r="110" spans="1:8" ht="25.05" customHeight="1" x14ac:dyDescent="0.2">
      <c r="A110" s="7" t="s">
        <v>115</v>
      </c>
      <c r="B110" s="6" t="s">
        <v>133</v>
      </c>
      <c r="C110" s="21"/>
      <c r="D110" s="6" t="s">
        <v>50</v>
      </c>
      <c r="E110" s="6"/>
      <c r="F110" s="9">
        <v>0</v>
      </c>
      <c r="G110" s="9">
        <v>0</v>
      </c>
      <c r="H110" s="9">
        <v>0</v>
      </c>
    </row>
    <row r="111" spans="1:8" ht="25.05" customHeight="1" x14ac:dyDescent="0.2">
      <c r="A111" s="7" t="s">
        <v>55</v>
      </c>
      <c r="B111" s="6" t="s">
        <v>133</v>
      </c>
      <c r="C111" s="21"/>
      <c r="D111" s="6" t="s">
        <v>50</v>
      </c>
      <c r="E111" s="6"/>
      <c r="F111" s="9">
        <v>0</v>
      </c>
      <c r="G111" s="9">
        <v>0</v>
      </c>
      <c r="H111" s="9">
        <v>0</v>
      </c>
    </row>
    <row r="112" spans="1:8" ht="25.05" customHeight="1" x14ac:dyDescent="0.2">
      <c r="A112" s="7" t="s">
        <v>111</v>
      </c>
      <c r="B112" s="6" t="s">
        <v>133</v>
      </c>
      <c r="C112" s="21"/>
      <c r="D112" s="6" t="s">
        <v>50</v>
      </c>
      <c r="E112" s="6"/>
      <c r="F112" s="9">
        <v>0</v>
      </c>
      <c r="G112" s="9">
        <v>0</v>
      </c>
      <c r="H112" s="9">
        <v>0</v>
      </c>
    </row>
    <row r="113" spans="1:8" ht="25.05" customHeight="1" x14ac:dyDescent="0.2">
      <c r="A113" s="7" t="s">
        <v>115</v>
      </c>
      <c r="B113" s="6" t="s">
        <v>133</v>
      </c>
      <c r="C113" s="21"/>
      <c r="D113" s="6" t="s">
        <v>50</v>
      </c>
      <c r="E113" s="6"/>
      <c r="F113" s="9">
        <v>0</v>
      </c>
      <c r="G113" s="9">
        <v>0</v>
      </c>
      <c r="H113" s="9">
        <v>0</v>
      </c>
    </row>
    <row r="114" spans="1:8" ht="100.05" customHeight="1" x14ac:dyDescent="0.2">
      <c r="A114" s="7" t="s">
        <v>135</v>
      </c>
      <c r="B114" s="6" t="s">
        <v>136</v>
      </c>
      <c r="C114" s="21" t="s">
        <v>137</v>
      </c>
      <c r="D114" s="6" t="s">
        <v>50</v>
      </c>
      <c r="E114" s="6"/>
      <c r="F114" s="9">
        <v>0</v>
      </c>
      <c r="G114" s="9">
        <v>0</v>
      </c>
      <c r="H114" s="9">
        <v>0</v>
      </c>
    </row>
    <row r="115" spans="1:8" ht="25.05" customHeight="1" x14ac:dyDescent="0.2">
      <c r="A115" s="7" t="s">
        <v>51</v>
      </c>
      <c r="B115" s="6" t="s">
        <v>136</v>
      </c>
      <c r="C115" s="21"/>
      <c r="D115" s="6" t="s">
        <v>50</v>
      </c>
      <c r="E115" s="6"/>
      <c r="F115" s="9">
        <v>0</v>
      </c>
      <c r="G115" s="9">
        <v>0</v>
      </c>
      <c r="H115" s="9">
        <v>0</v>
      </c>
    </row>
    <row r="116" spans="1:8" ht="25.05" customHeight="1" x14ac:dyDescent="0.2">
      <c r="A116" s="7" t="s">
        <v>111</v>
      </c>
      <c r="B116" s="6" t="s">
        <v>136</v>
      </c>
      <c r="C116" s="21"/>
      <c r="D116" s="6" t="s">
        <v>50</v>
      </c>
      <c r="E116" s="6"/>
      <c r="F116" s="9">
        <v>0</v>
      </c>
      <c r="G116" s="9">
        <v>0</v>
      </c>
      <c r="H116" s="9">
        <v>0</v>
      </c>
    </row>
    <row r="117" spans="1:8" ht="25.05" customHeight="1" x14ac:dyDescent="0.2">
      <c r="A117" s="7" t="s">
        <v>115</v>
      </c>
      <c r="B117" s="6" t="s">
        <v>136</v>
      </c>
      <c r="C117" s="21"/>
      <c r="D117" s="6" t="s">
        <v>50</v>
      </c>
      <c r="E117" s="6"/>
      <c r="F117" s="9">
        <v>0</v>
      </c>
      <c r="G117" s="9">
        <v>0</v>
      </c>
      <c r="H117" s="9">
        <v>0</v>
      </c>
    </row>
    <row r="118" spans="1:8" ht="25.05" customHeight="1" x14ac:dyDescent="0.2">
      <c r="A118" s="7" t="s">
        <v>53</v>
      </c>
      <c r="B118" s="6" t="s">
        <v>136</v>
      </c>
      <c r="C118" s="21"/>
      <c r="D118" s="6" t="s">
        <v>50</v>
      </c>
      <c r="E118" s="6"/>
      <c r="F118" s="9">
        <v>0</v>
      </c>
      <c r="G118" s="9">
        <v>0</v>
      </c>
      <c r="H118" s="9">
        <v>0</v>
      </c>
    </row>
    <row r="119" spans="1:8" ht="25.05" customHeight="1" x14ac:dyDescent="0.2">
      <c r="A119" s="7" t="s">
        <v>111</v>
      </c>
      <c r="B119" s="6" t="s">
        <v>136</v>
      </c>
      <c r="C119" s="21"/>
      <c r="D119" s="6" t="s">
        <v>50</v>
      </c>
      <c r="E119" s="6"/>
      <c r="F119" s="9">
        <v>0</v>
      </c>
      <c r="G119" s="9">
        <v>0</v>
      </c>
      <c r="H119" s="9">
        <v>0</v>
      </c>
    </row>
    <row r="120" spans="1:8" ht="25.05" customHeight="1" x14ac:dyDescent="0.2">
      <c r="A120" s="7" t="s">
        <v>115</v>
      </c>
      <c r="B120" s="6" t="s">
        <v>136</v>
      </c>
      <c r="C120" s="21"/>
      <c r="D120" s="6" t="s">
        <v>50</v>
      </c>
      <c r="E120" s="6"/>
      <c r="F120" s="9">
        <v>0</v>
      </c>
      <c r="G120" s="9">
        <v>0</v>
      </c>
      <c r="H120" s="9">
        <v>0</v>
      </c>
    </row>
    <row r="121" spans="1:8" ht="25.05" customHeight="1" x14ac:dyDescent="0.2">
      <c r="A121" s="7" t="s">
        <v>55</v>
      </c>
      <c r="B121" s="6" t="s">
        <v>136</v>
      </c>
      <c r="C121" s="21"/>
      <c r="D121" s="6" t="s">
        <v>50</v>
      </c>
      <c r="E121" s="6"/>
      <c r="F121" s="9">
        <v>0</v>
      </c>
      <c r="G121" s="9">
        <v>0</v>
      </c>
      <c r="H121" s="9">
        <v>0</v>
      </c>
    </row>
    <row r="122" spans="1:8" ht="25.05" customHeight="1" x14ac:dyDescent="0.2">
      <c r="A122" s="7" t="s">
        <v>111</v>
      </c>
      <c r="B122" s="6" t="s">
        <v>136</v>
      </c>
      <c r="C122" s="21"/>
      <c r="D122" s="6" t="s">
        <v>50</v>
      </c>
      <c r="E122" s="6"/>
      <c r="F122" s="9">
        <v>0</v>
      </c>
      <c r="G122" s="9">
        <v>0</v>
      </c>
      <c r="H122" s="9">
        <v>0</v>
      </c>
    </row>
    <row r="123" spans="1:8" ht="25.05" customHeight="1" x14ac:dyDescent="0.2">
      <c r="A123" s="7" t="s">
        <v>115</v>
      </c>
      <c r="B123" s="6" t="s">
        <v>136</v>
      </c>
      <c r="C123" s="21"/>
      <c r="D123" s="6" t="s">
        <v>50</v>
      </c>
      <c r="E123" s="6"/>
      <c r="F123" s="9">
        <v>0</v>
      </c>
      <c r="G123" s="9">
        <v>0</v>
      </c>
      <c r="H123" s="9">
        <v>0</v>
      </c>
    </row>
    <row r="124" spans="1:8" ht="25.05" customHeight="1" x14ac:dyDescent="0.2">
      <c r="A124" s="7" t="s">
        <v>138</v>
      </c>
      <c r="B124" s="6" t="s">
        <v>139</v>
      </c>
      <c r="C124" s="21" t="s">
        <v>140</v>
      </c>
      <c r="D124" s="6" t="s">
        <v>50</v>
      </c>
      <c r="E124" s="6"/>
      <c r="F124" s="9">
        <v>0</v>
      </c>
      <c r="G124" s="9">
        <v>0</v>
      </c>
      <c r="H124" s="9">
        <v>0</v>
      </c>
    </row>
    <row r="125" spans="1:8" ht="25.05" customHeight="1" x14ac:dyDescent="0.2">
      <c r="A125" s="7" t="s">
        <v>51</v>
      </c>
      <c r="B125" s="6" t="s">
        <v>139</v>
      </c>
      <c r="C125" s="21"/>
      <c r="D125" s="6" t="s">
        <v>50</v>
      </c>
      <c r="E125" s="6"/>
      <c r="F125" s="9">
        <v>0</v>
      </c>
      <c r="G125" s="9">
        <v>0</v>
      </c>
      <c r="H125" s="9">
        <v>0</v>
      </c>
    </row>
    <row r="126" spans="1:8" ht="25.05" customHeight="1" x14ac:dyDescent="0.2">
      <c r="A126" s="7" t="s">
        <v>111</v>
      </c>
      <c r="B126" s="6" t="s">
        <v>139</v>
      </c>
      <c r="C126" s="21"/>
      <c r="D126" s="6" t="s">
        <v>50</v>
      </c>
      <c r="E126" s="6"/>
      <c r="F126" s="9">
        <v>0</v>
      </c>
      <c r="G126" s="9">
        <v>0</v>
      </c>
      <c r="H126" s="9">
        <v>0</v>
      </c>
    </row>
    <row r="127" spans="1:8" ht="25.05" customHeight="1" x14ac:dyDescent="0.2">
      <c r="A127" s="7" t="s">
        <v>115</v>
      </c>
      <c r="B127" s="6" t="s">
        <v>139</v>
      </c>
      <c r="C127" s="21"/>
      <c r="D127" s="6" t="s">
        <v>50</v>
      </c>
      <c r="E127" s="6"/>
      <c r="F127" s="9">
        <v>0</v>
      </c>
      <c r="G127" s="9">
        <v>0</v>
      </c>
      <c r="H127" s="9">
        <v>0</v>
      </c>
    </row>
    <row r="128" spans="1:8" ht="25.05" customHeight="1" x14ac:dyDescent="0.2">
      <c r="A128" s="7" t="s">
        <v>53</v>
      </c>
      <c r="B128" s="6" t="s">
        <v>139</v>
      </c>
      <c r="C128" s="21"/>
      <c r="D128" s="6" t="s">
        <v>50</v>
      </c>
      <c r="E128" s="6"/>
      <c r="F128" s="9">
        <v>0</v>
      </c>
      <c r="G128" s="9">
        <v>0</v>
      </c>
      <c r="H128" s="9">
        <v>0</v>
      </c>
    </row>
    <row r="129" spans="1:8" ht="25.05" customHeight="1" x14ac:dyDescent="0.2">
      <c r="A129" s="7" t="s">
        <v>111</v>
      </c>
      <c r="B129" s="6" t="s">
        <v>139</v>
      </c>
      <c r="C129" s="21"/>
      <c r="D129" s="6" t="s">
        <v>50</v>
      </c>
      <c r="E129" s="6"/>
      <c r="F129" s="9">
        <v>0</v>
      </c>
      <c r="G129" s="9">
        <v>0</v>
      </c>
      <c r="H129" s="9">
        <v>0</v>
      </c>
    </row>
    <row r="130" spans="1:8" ht="25.05" customHeight="1" x14ac:dyDescent="0.2">
      <c r="A130" s="7" t="s">
        <v>115</v>
      </c>
      <c r="B130" s="6" t="s">
        <v>139</v>
      </c>
      <c r="C130" s="21"/>
      <c r="D130" s="6" t="s">
        <v>50</v>
      </c>
      <c r="E130" s="6"/>
      <c r="F130" s="9">
        <v>0</v>
      </c>
      <c r="G130" s="9">
        <v>0</v>
      </c>
      <c r="H130" s="9">
        <v>0</v>
      </c>
    </row>
    <row r="131" spans="1:8" ht="25.05" customHeight="1" x14ac:dyDescent="0.2">
      <c r="A131" s="7" t="s">
        <v>55</v>
      </c>
      <c r="B131" s="6" t="s">
        <v>139</v>
      </c>
      <c r="C131" s="21"/>
      <c r="D131" s="6" t="s">
        <v>50</v>
      </c>
      <c r="E131" s="6"/>
      <c r="F131" s="9">
        <v>0</v>
      </c>
      <c r="G131" s="9">
        <v>0</v>
      </c>
      <c r="H131" s="9">
        <v>0</v>
      </c>
    </row>
    <row r="132" spans="1:8" ht="25.05" customHeight="1" x14ac:dyDescent="0.2">
      <c r="A132" s="7" t="s">
        <v>111</v>
      </c>
      <c r="B132" s="6" t="s">
        <v>139</v>
      </c>
      <c r="C132" s="21"/>
      <c r="D132" s="6" t="s">
        <v>50</v>
      </c>
      <c r="E132" s="6"/>
      <c r="F132" s="9">
        <v>0</v>
      </c>
      <c r="G132" s="9">
        <v>0</v>
      </c>
      <c r="H132" s="9">
        <v>0</v>
      </c>
    </row>
    <row r="133" spans="1:8" ht="25.05" customHeight="1" x14ac:dyDescent="0.2">
      <c r="A133" s="7" t="s">
        <v>115</v>
      </c>
      <c r="B133" s="6" t="s">
        <v>139</v>
      </c>
      <c r="C133" s="21"/>
      <c r="D133" s="6" t="s">
        <v>50</v>
      </c>
      <c r="E133" s="6"/>
      <c r="F133" s="9">
        <v>0</v>
      </c>
      <c r="G133" s="9">
        <v>0</v>
      </c>
      <c r="H133" s="9">
        <v>0</v>
      </c>
    </row>
    <row r="134" spans="1:8" ht="25.05" customHeight="1" x14ac:dyDescent="0.2">
      <c r="A134" s="7" t="s">
        <v>141</v>
      </c>
      <c r="B134" s="6" t="s">
        <v>142</v>
      </c>
      <c r="C134" s="6" t="s">
        <v>143</v>
      </c>
      <c r="D134" s="6" t="s">
        <v>50</v>
      </c>
      <c r="E134" s="6"/>
      <c r="F134" s="9">
        <v>683958</v>
      </c>
      <c r="G134" s="9">
        <v>602563</v>
      </c>
      <c r="H134" s="9">
        <v>602563</v>
      </c>
    </row>
    <row r="135" spans="1:8" ht="37.950000000000003" customHeight="1" x14ac:dyDescent="0.2">
      <c r="A135" s="7" t="s">
        <v>144</v>
      </c>
      <c r="B135" s="6" t="s">
        <v>145</v>
      </c>
      <c r="C135" s="21" t="s">
        <v>146</v>
      </c>
      <c r="D135" s="6" t="s">
        <v>50</v>
      </c>
      <c r="E135" s="6"/>
      <c r="F135" s="9">
        <v>469208</v>
      </c>
      <c r="G135" s="9">
        <v>387813</v>
      </c>
      <c r="H135" s="9">
        <v>387813</v>
      </c>
    </row>
    <row r="136" spans="1:8" ht="25.05" customHeight="1" x14ac:dyDescent="0.2">
      <c r="A136" s="7" t="s">
        <v>51</v>
      </c>
      <c r="B136" s="6" t="s">
        <v>145</v>
      </c>
      <c r="C136" s="21"/>
      <c r="D136" s="6" t="s">
        <v>147</v>
      </c>
      <c r="E136" s="6"/>
      <c r="F136" s="9">
        <v>0</v>
      </c>
      <c r="G136" s="9">
        <v>0</v>
      </c>
      <c r="H136" s="9">
        <v>0</v>
      </c>
    </row>
    <row r="137" spans="1:8" ht="25.05" customHeight="1" x14ac:dyDescent="0.2">
      <c r="A137" s="7" t="s">
        <v>111</v>
      </c>
      <c r="B137" s="6" t="s">
        <v>145</v>
      </c>
      <c r="C137" s="21"/>
      <c r="D137" s="6" t="s">
        <v>147</v>
      </c>
      <c r="E137" s="6"/>
      <c r="F137" s="9">
        <v>0</v>
      </c>
      <c r="G137" s="9">
        <v>0</v>
      </c>
      <c r="H137" s="9">
        <v>0</v>
      </c>
    </row>
    <row r="138" spans="1:8" ht="25.05" customHeight="1" x14ac:dyDescent="0.2">
      <c r="A138" s="7" t="s">
        <v>115</v>
      </c>
      <c r="B138" s="6" t="s">
        <v>145</v>
      </c>
      <c r="C138" s="21"/>
      <c r="D138" s="6" t="s">
        <v>147</v>
      </c>
      <c r="E138" s="6"/>
      <c r="F138" s="9">
        <v>0</v>
      </c>
      <c r="G138" s="9">
        <v>0</v>
      </c>
      <c r="H138" s="9">
        <v>0</v>
      </c>
    </row>
    <row r="139" spans="1:8" ht="25.05" customHeight="1" x14ac:dyDescent="0.2">
      <c r="A139" s="7" t="s">
        <v>53</v>
      </c>
      <c r="B139" s="6" t="s">
        <v>145</v>
      </c>
      <c r="C139" s="21"/>
      <c r="D139" s="6" t="s">
        <v>147</v>
      </c>
      <c r="E139" s="6"/>
      <c r="F139" s="9">
        <v>469208</v>
      </c>
      <c r="G139" s="9">
        <v>387813</v>
      </c>
      <c r="H139" s="9">
        <v>387813</v>
      </c>
    </row>
    <row r="140" spans="1:8" ht="25.05" customHeight="1" x14ac:dyDescent="0.2">
      <c r="A140" s="7" t="s">
        <v>111</v>
      </c>
      <c r="B140" s="6" t="s">
        <v>145</v>
      </c>
      <c r="C140" s="21"/>
      <c r="D140" s="6" t="s">
        <v>147</v>
      </c>
      <c r="E140" s="6"/>
      <c r="F140" s="9">
        <v>469208</v>
      </c>
      <c r="G140" s="9">
        <v>387813</v>
      </c>
      <c r="H140" s="9">
        <v>387813</v>
      </c>
    </row>
    <row r="141" spans="1:8" ht="25.05" customHeight="1" x14ac:dyDescent="0.2">
      <c r="A141" s="7" t="s">
        <v>115</v>
      </c>
      <c r="B141" s="6" t="s">
        <v>145</v>
      </c>
      <c r="C141" s="21"/>
      <c r="D141" s="6" t="s">
        <v>147</v>
      </c>
      <c r="E141" s="6"/>
      <c r="F141" s="9">
        <v>0</v>
      </c>
      <c r="G141" s="9">
        <v>0</v>
      </c>
      <c r="H141" s="9">
        <v>0</v>
      </c>
    </row>
    <row r="142" spans="1:8" ht="25.05" customHeight="1" x14ac:dyDescent="0.2">
      <c r="A142" s="7" t="s">
        <v>55</v>
      </c>
      <c r="B142" s="6" t="s">
        <v>145</v>
      </c>
      <c r="C142" s="21"/>
      <c r="D142" s="6" t="s">
        <v>147</v>
      </c>
      <c r="E142" s="6"/>
      <c r="F142" s="9">
        <v>0</v>
      </c>
      <c r="G142" s="9">
        <v>0</v>
      </c>
      <c r="H142" s="9">
        <v>0</v>
      </c>
    </row>
    <row r="143" spans="1:8" ht="25.05" customHeight="1" x14ac:dyDescent="0.2">
      <c r="A143" s="7" t="s">
        <v>111</v>
      </c>
      <c r="B143" s="6" t="s">
        <v>145</v>
      </c>
      <c r="C143" s="21"/>
      <c r="D143" s="6" t="s">
        <v>147</v>
      </c>
      <c r="E143" s="6"/>
      <c r="F143" s="9">
        <v>0</v>
      </c>
      <c r="G143" s="9">
        <v>0</v>
      </c>
      <c r="H143" s="9">
        <v>0</v>
      </c>
    </row>
    <row r="144" spans="1:8" ht="25.05" customHeight="1" x14ac:dyDescent="0.2">
      <c r="A144" s="7" t="s">
        <v>115</v>
      </c>
      <c r="B144" s="6" t="s">
        <v>145</v>
      </c>
      <c r="C144" s="21"/>
      <c r="D144" s="6" t="s">
        <v>147</v>
      </c>
      <c r="E144" s="6"/>
      <c r="F144" s="9">
        <v>0</v>
      </c>
      <c r="G144" s="9">
        <v>0</v>
      </c>
      <c r="H144" s="9">
        <v>0</v>
      </c>
    </row>
    <row r="145" spans="1:8" ht="75" customHeight="1" x14ac:dyDescent="0.2">
      <c r="A145" s="7" t="s">
        <v>148</v>
      </c>
      <c r="B145" s="6" t="s">
        <v>149</v>
      </c>
      <c r="C145" s="21" t="s">
        <v>150</v>
      </c>
      <c r="D145" s="6" t="s">
        <v>50</v>
      </c>
      <c r="E145" s="6"/>
      <c r="F145" s="9">
        <v>64750</v>
      </c>
      <c r="G145" s="9">
        <v>64750</v>
      </c>
      <c r="H145" s="9">
        <v>64750</v>
      </c>
    </row>
    <row r="146" spans="1:8" ht="25.05" customHeight="1" x14ac:dyDescent="0.2">
      <c r="A146" s="7" t="s">
        <v>51</v>
      </c>
      <c r="B146" s="6" t="s">
        <v>149</v>
      </c>
      <c r="C146" s="21"/>
      <c r="D146" s="6" t="s">
        <v>147</v>
      </c>
      <c r="E146" s="6"/>
      <c r="F146" s="9">
        <v>50000</v>
      </c>
      <c r="G146" s="9">
        <v>50000</v>
      </c>
      <c r="H146" s="9">
        <v>50000</v>
      </c>
    </row>
    <row r="147" spans="1:8" ht="25.05" customHeight="1" x14ac:dyDescent="0.2">
      <c r="A147" s="7" t="s">
        <v>111</v>
      </c>
      <c r="B147" s="6" t="s">
        <v>149</v>
      </c>
      <c r="C147" s="21"/>
      <c r="D147" s="6" t="s">
        <v>147</v>
      </c>
      <c r="E147" s="6"/>
      <c r="F147" s="9">
        <v>0</v>
      </c>
      <c r="G147" s="9">
        <v>50000</v>
      </c>
      <c r="H147" s="9">
        <v>50000</v>
      </c>
    </row>
    <row r="148" spans="1:8" ht="25.05" customHeight="1" x14ac:dyDescent="0.2">
      <c r="A148" s="7" t="s">
        <v>115</v>
      </c>
      <c r="B148" s="6" t="s">
        <v>149</v>
      </c>
      <c r="C148" s="21"/>
      <c r="D148" s="6" t="s">
        <v>147</v>
      </c>
      <c r="E148" s="6"/>
      <c r="F148" s="9">
        <v>50000</v>
      </c>
      <c r="G148" s="9">
        <v>0</v>
      </c>
      <c r="H148" s="9">
        <v>0</v>
      </c>
    </row>
    <row r="149" spans="1:8" ht="25.05" customHeight="1" x14ac:dyDescent="0.2">
      <c r="A149" s="7" t="s">
        <v>53</v>
      </c>
      <c r="B149" s="6" t="s">
        <v>149</v>
      </c>
      <c r="C149" s="21"/>
      <c r="D149" s="6" t="s">
        <v>147</v>
      </c>
      <c r="E149" s="6"/>
      <c r="F149" s="9">
        <v>14750</v>
      </c>
      <c r="G149" s="9">
        <v>14750</v>
      </c>
      <c r="H149" s="9">
        <v>14750</v>
      </c>
    </row>
    <row r="150" spans="1:8" ht="25.05" customHeight="1" x14ac:dyDescent="0.2">
      <c r="A150" s="7" t="s">
        <v>111</v>
      </c>
      <c r="B150" s="6" t="s">
        <v>149</v>
      </c>
      <c r="C150" s="21"/>
      <c r="D150" s="6" t="s">
        <v>147</v>
      </c>
      <c r="E150" s="6"/>
      <c r="F150" s="9">
        <v>14750</v>
      </c>
      <c r="G150" s="9">
        <v>14750</v>
      </c>
      <c r="H150" s="9">
        <v>14750</v>
      </c>
    </row>
    <row r="151" spans="1:8" ht="25.05" customHeight="1" x14ac:dyDescent="0.2">
      <c r="A151" s="7" t="s">
        <v>115</v>
      </c>
      <c r="B151" s="6" t="s">
        <v>149</v>
      </c>
      <c r="C151" s="21"/>
      <c r="D151" s="6" t="s">
        <v>147</v>
      </c>
      <c r="E151" s="6"/>
      <c r="F151" s="9">
        <v>0</v>
      </c>
      <c r="G151" s="9">
        <v>0</v>
      </c>
      <c r="H151" s="9">
        <v>0</v>
      </c>
    </row>
    <row r="152" spans="1:8" ht="25.05" customHeight="1" x14ac:dyDescent="0.2">
      <c r="A152" s="7" t="s">
        <v>55</v>
      </c>
      <c r="B152" s="6" t="s">
        <v>149</v>
      </c>
      <c r="C152" s="21"/>
      <c r="D152" s="6" t="s">
        <v>147</v>
      </c>
      <c r="E152" s="6"/>
      <c r="F152" s="9">
        <v>0</v>
      </c>
      <c r="G152" s="9">
        <v>0</v>
      </c>
      <c r="H152" s="9">
        <v>0</v>
      </c>
    </row>
    <row r="153" spans="1:8" ht="25.05" customHeight="1" x14ac:dyDescent="0.2">
      <c r="A153" s="7" t="s">
        <v>111</v>
      </c>
      <c r="B153" s="6" t="s">
        <v>149</v>
      </c>
      <c r="C153" s="21"/>
      <c r="D153" s="6" t="s">
        <v>147</v>
      </c>
      <c r="E153" s="6"/>
      <c r="F153" s="9">
        <v>0</v>
      </c>
      <c r="G153" s="9">
        <v>0</v>
      </c>
      <c r="H153" s="9">
        <v>0</v>
      </c>
    </row>
    <row r="154" spans="1:8" ht="25.05" customHeight="1" x14ac:dyDescent="0.2">
      <c r="A154" s="7" t="s">
        <v>115</v>
      </c>
      <c r="B154" s="6" t="s">
        <v>149</v>
      </c>
      <c r="C154" s="21"/>
      <c r="D154" s="6" t="s">
        <v>147</v>
      </c>
      <c r="E154" s="6"/>
      <c r="F154" s="9">
        <v>0</v>
      </c>
      <c r="G154" s="9">
        <v>0</v>
      </c>
      <c r="H154" s="9">
        <v>0</v>
      </c>
    </row>
    <row r="155" spans="1:8" ht="49.95" customHeight="1" x14ac:dyDescent="0.2">
      <c r="A155" s="7" t="s">
        <v>151</v>
      </c>
      <c r="B155" s="6" t="s">
        <v>152</v>
      </c>
      <c r="C155" s="21" t="s">
        <v>153</v>
      </c>
      <c r="D155" s="6" t="s">
        <v>50</v>
      </c>
      <c r="E155" s="6"/>
      <c r="F155" s="9">
        <v>150000</v>
      </c>
      <c r="G155" s="9">
        <v>150000</v>
      </c>
      <c r="H155" s="9">
        <v>150000</v>
      </c>
    </row>
    <row r="156" spans="1:8" ht="25.05" customHeight="1" x14ac:dyDescent="0.2">
      <c r="A156" s="7" t="s">
        <v>51</v>
      </c>
      <c r="B156" s="6" t="s">
        <v>152</v>
      </c>
      <c r="C156" s="21"/>
      <c r="D156" s="6" t="s">
        <v>50</v>
      </c>
      <c r="E156" s="6"/>
      <c r="F156" s="9">
        <v>150000</v>
      </c>
      <c r="G156" s="9">
        <v>150000</v>
      </c>
      <c r="H156" s="9">
        <v>150000</v>
      </c>
    </row>
    <row r="157" spans="1:8" ht="25.05" customHeight="1" x14ac:dyDescent="0.2">
      <c r="A157" s="7" t="s">
        <v>111</v>
      </c>
      <c r="B157" s="6" t="s">
        <v>152</v>
      </c>
      <c r="C157" s="21"/>
      <c r="D157" s="6" t="s">
        <v>50</v>
      </c>
      <c r="E157" s="6"/>
      <c r="F157" s="9">
        <v>0</v>
      </c>
      <c r="G157" s="9">
        <v>150000</v>
      </c>
      <c r="H157" s="9">
        <v>150000</v>
      </c>
    </row>
    <row r="158" spans="1:8" ht="25.05" customHeight="1" x14ac:dyDescent="0.2">
      <c r="A158" s="7" t="s">
        <v>115</v>
      </c>
      <c r="B158" s="6" t="s">
        <v>152</v>
      </c>
      <c r="C158" s="21"/>
      <c r="D158" s="6" t="s">
        <v>50</v>
      </c>
      <c r="E158" s="6"/>
      <c r="F158" s="9">
        <v>150000</v>
      </c>
      <c r="G158" s="9">
        <v>0</v>
      </c>
      <c r="H158" s="9">
        <v>0</v>
      </c>
    </row>
    <row r="159" spans="1:8" ht="25.05" customHeight="1" x14ac:dyDescent="0.2">
      <c r="A159" s="7" t="s">
        <v>53</v>
      </c>
      <c r="B159" s="6" t="s">
        <v>152</v>
      </c>
      <c r="C159" s="21"/>
      <c r="D159" s="6" t="s">
        <v>50</v>
      </c>
      <c r="E159" s="6"/>
      <c r="F159" s="9">
        <v>0</v>
      </c>
      <c r="G159" s="9">
        <v>0</v>
      </c>
      <c r="H159" s="9">
        <v>0</v>
      </c>
    </row>
    <row r="160" spans="1:8" ht="25.05" customHeight="1" x14ac:dyDescent="0.2">
      <c r="A160" s="7" t="s">
        <v>111</v>
      </c>
      <c r="B160" s="6" t="s">
        <v>152</v>
      </c>
      <c r="C160" s="21"/>
      <c r="D160" s="6" t="s">
        <v>50</v>
      </c>
      <c r="E160" s="6"/>
      <c r="F160" s="9">
        <v>0</v>
      </c>
      <c r="G160" s="9">
        <v>0</v>
      </c>
      <c r="H160" s="9">
        <v>0</v>
      </c>
    </row>
    <row r="161" spans="1:8" ht="25.05" customHeight="1" x14ac:dyDescent="0.2">
      <c r="A161" s="7" t="s">
        <v>115</v>
      </c>
      <c r="B161" s="6" t="s">
        <v>152</v>
      </c>
      <c r="C161" s="21"/>
      <c r="D161" s="6" t="s">
        <v>50</v>
      </c>
      <c r="E161" s="6"/>
      <c r="F161" s="9">
        <v>0</v>
      </c>
      <c r="G161" s="9">
        <v>0</v>
      </c>
      <c r="H161" s="9">
        <v>0</v>
      </c>
    </row>
    <row r="162" spans="1:8" ht="25.05" customHeight="1" x14ac:dyDescent="0.2">
      <c r="A162" s="7" t="s">
        <v>55</v>
      </c>
      <c r="B162" s="6" t="s">
        <v>152</v>
      </c>
      <c r="C162" s="21"/>
      <c r="D162" s="6" t="s">
        <v>50</v>
      </c>
      <c r="E162" s="6"/>
      <c r="F162" s="9">
        <v>0</v>
      </c>
      <c r="G162" s="9">
        <v>0</v>
      </c>
      <c r="H162" s="9">
        <v>0</v>
      </c>
    </row>
    <row r="163" spans="1:8" ht="25.05" customHeight="1" x14ac:dyDescent="0.2">
      <c r="A163" s="7" t="s">
        <v>111</v>
      </c>
      <c r="B163" s="6" t="s">
        <v>152</v>
      </c>
      <c r="C163" s="21"/>
      <c r="D163" s="6" t="s">
        <v>50</v>
      </c>
      <c r="E163" s="6"/>
      <c r="F163" s="9">
        <v>0</v>
      </c>
      <c r="G163" s="9">
        <v>0</v>
      </c>
      <c r="H163" s="9">
        <v>0</v>
      </c>
    </row>
    <row r="164" spans="1:8" ht="25.05" customHeight="1" x14ac:dyDescent="0.2">
      <c r="A164" s="7" t="s">
        <v>115</v>
      </c>
      <c r="B164" s="6" t="s">
        <v>152</v>
      </c>
      <c r="C164" s="21"/>
      <c r="D164" s="6" t="s">
        <v>50</v>
      </c>
      <c r="E164" s="6"/>
      <c r="F164" s="9">
        <v>0</v>
      </c>
      <c r="G164" s="9">
        <v>0</v>
      </c>
      <c r="H164" s="9">
        <v>0</v>
      </c>
    </row>
    <row r="165" spans="1:8" ht="49.95" customHeight="1" x14ac:dyDescent="0.2">
      <c r="A165" s="7" t="s">
        <v>154</v>
      </c>
      <c r="B165" s="6" t="s">
        <v>155</v>
      </c>
      <c r="C165" s="6" t="s">
        <v>50</v>
      </c>
      <c r="D165" s="6" t="s">
        <v>50</v>
      </c>
      <c r="E165" s="6"/>
      <c r="F165" s="9">
        <v>0</v>
      </c>
      <c r="G165" s="9">
        <v>0</v>
      </c>
      <c r="H165" s="9">
        <v>0</v>
      </c>
    </row>
    <row r="166" spans="1:8" ht="100.05" customHeight="1" x14ac:dyDescent="0.2">
      <c r="A166" s="7" t="s">
        <v>156</v>
      </c>
      <c r="B166" s="6" t="s">
        <v>157</v>
      </c>
      <c r="C166" s="6" t="s">
        <v>50</v>
      </c>
      <c r="D166" s="6" t="s">
        <v>50</v>
      </c>
      <c r="E166" s="6"/>
      <c r="F166" s="9">
        <v>0</v>
      </c>
      <c r="G166" s="9">
        <v>0</v>
      </c>
      <c r="H166" s="9">
        <v>0</v>
      </c>
    </row>
    <row r="167" spans="1:8" ht="25.05" customHeight="1" x14ac:dyDescent="0.2">
      <c r="A167" s="7" t="s">
        <v>51</v>
      </c>
      <c r="B167" s="6" t="s">
        <v>157</v>
      </c>
      <c r="C167" s="21" t="s">
        <v>158</v>
      </c>
      <c r="D167" s="6" t="s">
        <v>50</v>
      </c>
      <c r="E167" s="6"/>
      <c r="F167" s="9">
        <v>0</v>
      </c>
      <c r="G167" s="9">
        <v>0</v>
      </c>
      <c r="H167" s="9">
        <v>0</v>
      </c>
    </row>
    <row r="168" spans="1:8" ht="25.05" customHeight="1" x14ac:dyDescent="0.2">
      <c r="A168" s="7" t="s">
        <v>111</v>
      </c>
      <c r="B168" s="6" t="s">
        <v>157</v>
      </c>
      <c r="C168" s="21"/>
      <c r="D168" s="6" t="s">
        <v>50</v>
      </c>
      <c r="E168" s="6"/>
      <c r="F168" s="9">
        <v>0</v>
      </c>
      <c r="G168" s="9">
        <v>0</v>
      </c>
      <c r="H168" s="9">
        <v>0</v>
      </c>
    </row>
    <row r="169" spans="1:8" ht="25.05" customHeight="1" x14ac:dyDescent="0.2">
      <c r="A169" s="7" t="s">
        <v>115</v>
      </c>
      <c r="B169" s="6" t="s">
        <v>157</v>
      </c>
      <c r="C169" s="21"/>
      <c r="D169" s="6" t="s">
        <v>50</v>
      </c>
      <c r="E169" s="6"/>
      <c r="F169" s="9">
        <v>0</v>
      </c>
      <c r="G169" s="9">
        <v>0</v>
      </c>
      <c r="H169" s="9">
        <v>0</v>
      </c>
    </row>
    <row r="170" spans="1:8" ht="25.05" customHeight="1" x14ac:dyDescent="0.2">
      <c r="A170" s="7" t="s">
        <v>53</v>
      </c>
      <c r="B170" s="6" t="s">
        <v>157</v>
      </c>
      <c r="C170" s="21"/>
      <c r="D170" s="6" t="s">
        <v>50</v>
      </c>
      <c r="E170" s="6"/>
      <c r="F170" s="9">
        <v>0</v>
      </c>
      <c r="G170" s="9">
        <v>0</v>
      </c>
      <c r="H170" s="9">
        <v>0</v>
      </c>
    </row>
    <row r="171" spans="1:8" ht="25.05" customHeight="1" x14ac:dyDescent="0.2">
      <c r="A171" s="7" t="s">
        <v>111</v>
      </c>
      <c r="B171" s="6" t="s">
        <v>157</v>
      </c>
      <c r="C171" s="21"/>
      <c r="D171" s="6" t="s">
        <v>50</v>
      </c>
      <c r="E171" s="6"/>
      <c r="F171" s="9">
        <v>0</v>
      </c>
      <c r="G171" s="9">
        <v>0</v>
      </c>
      <c r="H171" s="9">
        <v>0</v>
      </c>
    </row>
    <row r="172" spans="1:8" ht="25.05" customHeight="1" x14ac:dyDescent="0.2">
      <c r="A172" s="7" t="s">
        <v>115</v>
      </c>
      <c r="B172" s="6" t="s">
        <v>157</v>
      </c>
      <c r="C172" s="21"/>
      <c r="D172" s="6" t="s">
        <v>50</v>
      </c>
      <c r="E172" s="6"/>
      <c r="F172" s="9">
        <v>0</v>
      </c>
      <c r="G172" s="9">
        <v>0</v>
      </c>
      <c r="H172" s="9">
        <v>0</v>
      </c>
    </row>
    <row r="173" spans="1:8" ht="25.05" customHeight="1" x14ac:dyDescent="0.2">
      <c r="A173" s="7" t="s">
        <v>55</v>
      </c>
      <c r="B173" s="6" t="s">
        <v>157</v>
      </c>
      <c r="C173" s="21"/>
      <c r="D173" s="6" t="s">
        <v>50</v>
      </c>
      <c r="E173" s="6"/>
      <c r="F173" s="9">
        <v>0</v>
      </c>
      <c r="G173" s="9">
        <v>0</v>
      </c>
      <c r="H173" s="9">
        <v>0</v>
      </c>
    </row>
    <row r="174" spans="1:8" ht="25.05" customHeight="1" x14ac:dyDescent="0.2">
      <c r="A174" s="7" t="s">
        <v>111</v>
      </c>
      <c r="B174" s="6" t="s">
        <v>157</v>
      </c>
      <c r="C174" s="21"/>
      <c r="D174" s="6" t="s">
        <v>50</v>
      </c>
      <c r="E174" s="6"/>
      <c r="F174" s="9">
        <v>0</v>
      </c>
      <c r="G174" s="9">
        <v>0</v>
      </c>
      <c r="H174" s="9">
        <v>0</v>
      </c>
    </row>
    <row r="175" spans="1:8" ht="25.05" customHeight="1" x14ac:dyDescent="0.2">
      <c r="A175" s="7" t="s">
        <v>115</v>
      </c>
      <c r="B175" s="6" t="s">
        <v>157</v>
      </c>
      <c r="C175" s="21"/>
      <c r="D175" s="6" t="s">
        <v>50</v>
      </c>
      <c r="E175" s="6"/>
      <c r="F175" s="9">
        <v>0</v>
      </c>
      <c r="G175" s="9">
        <v>0</v>
      </c>
      <c r="H175" s="9">
        <v>0</v>
      </c>
    </row>
    <row r="176" spans="1:8" ht="25.05" customHeight="1" x14ac:dyDescent="0.2">
      <c r="A176" s="7" t="s">
        <v>159</v>
      </c>
      <c r="B176" s="6" t="s">
        <v>160</v>
      </c>
      <c r="C176" s="21" t="s">
        <v>161</v>
      </c>
      <c r="D176" s="6" t="s">
        <v>50</v>
      </c>
      <c r="E176" s="6"/>
      <c r="F176" s="9">
        <v>0</v>
      </c>
      <c r="G176" s="9">
        <v>0</v>
      </c>
      <c r="H176" s="9">
        <v>0</v>
      </c>
    </row>
    <row r="177" spans="1:8" ht="25.05" customHeight="1" x14ac:dyDescent="0.2">
      <c r="A177" s="7" t="s">
        <v>51</v>
      </c>
      <c r="B177" s="6" t="s">
        <v>160</v>
      </c>
      <c r="C177" s="21"/>
      <c r="D177" s="6" t="s">
        <v>50</v>
      </c>
      <c r="E177" s="6"/>
      <c r="F177" s="9">
        <v>0</v>
      </c>
      <c r="G177" s="9">
        <v>0</v>
      </c>
      <c r="H177" s="9">
        <v>0</v>
      </c>
    </row>
    <row r="178" spans="1:8" ht="25.05" customHeight="1" x14ac:dyDescent="0.2">
      <c r="A178" s="7" t="s">
        <v>111</v>
      </c>
      <c r="B178" s="6" t="s">
        <v>160</v>
      </c>
      <c r="C178" s="21"/>
      <c r="D178" s="6" t="s">
        <v>50</v>
      </c>
      <c r="E178" s="6"/>
      <c r="F178" s="9">
        <v>0</v>
      </c>
      <c r="G178" s="9">
        <v>0</v>
      </c>
      <c r="H178" s="9">
        <v>0</v>
      </c>
    </row>
    <row r="179" spans="1:8" ht="25.05" customHeight="1" x14ac:dyDescent="0.2">
      <c r="A179" s="7" t="s">
        <v>115</v>
      </c>
      <c r="B179" s="6" t="s">
        <v>160</v>
      </c>
      <c r="C179" s="21"/>
      <c r="D179" s="6" t="s">
        <v>50</v>
      </c>
      <c r="E179" s="6"/>
      <c r="F179" s="9">
        <v>0</v>
      </c>
      <c r="G179" s="9">
        <v>0</v>
      </c>
      <c r="H179" s="9">
        <v>0</v>
      </c>
    </row>
    <row r="180" spans="1:8" ht="25.05" customHeight="1" x14ac:dyDescent="0.2">
      <c r="A180" s="7" t="s">
        <v>53</v>
      </c>
      <c r="B180" s="6" t="s">
        <v>160</v>
      </c>
      <c r="C180" s="21"/>
      <c r="D180" s="6" t="s">
        <v>50</v>
      </c>
      <c r="E180" s="6"/>
      <c r="F180" s="9">
        <v>0</v>
      </c>
      <c r="G180" s="9">
        <v>0</v>
      </c>
      <c r="H180" s="9">
        <v>0</v>
      </c>
    </row>
    <row r="181" spans="1:8" ht="25.05" customHeight="1" x14ac:dyDescent="0.2">
      <c r="A181" s="7" t="s">
        <v>111</v>
      </c>
      <c r="B181" s="6" t="s">
        <v>160</v>
      </c>
      <c r="C181" s="21"/>
      <c r="D181" s="6" t="s">
        <v>50</v>
      </c>
      <c r="E181" s="6"/>
      <c r="F181" s="9">
        <v>0</v>
      </c>
      <c r="G181" s="9">
        <v>0</v>
      </c>
      <c r="H181" s="9">
        <v>0</v>
      </c>
    </row>
    <row r="182" spans="1:8" ht="25.05" customHeight="1" x14ac:dyDescent="0.2">
      <c r="A182" s="7" t="s">
        <v>115</v>
      </c>
      <c r="B182" s="6" t="s">
        <v>160</v>
      </c>
      <c r="C182" s="21"/>
      <c r="D182" s="6" t="s">
        <v>50</v>
      </c>
      <c r="E182" s="6"/>
      <c r="F182" s="9">
        <v>0</v>
      </c>
      <c r="G182" s="9">
        <v>0</v>
      </c>
      <c r="H182" s="9">
        <v>0</v>
      </c>
    </row>
    <row r="183" spans="1:8" ht="25.05" customHeight="1" x14ac:dyDescent="0.2">
      <c r="A183" s="7" t="s">
        <v>55</v>
      </c>
      <c r="B183" s="6" t="s">
        <v>160</v>
      </c>
      <c r="C183" s="21"/>
      <c r="D183" s="6" t="s">
        <v>50</v>
      </c>
      <c r="E183" s="6"/>
      <c r="F183" s="9">
        <v>0</v>
      </c>
      <c r="G183" s="9">
        <v>0</v>
      </c>
      <c r="H183" s="9">
        <v>0</v>
      </c>
    </row>
    <row r="184" spans="1:8" ht="25.05" customHeight="1" x14ac:dyDescent="0.2">
      <c r="A184" s="7" t="s">
        <v>111</v>
      </c>
      <c r="B184" s="6" t="s">
        <v>160</v>
      </c>
      <c r="C184" s="21"/>
      <c r="D184" s="6" t="s">
        <v>50</v>
      </c>
      <c r="E184" s="6"/>
      <c r="F184" s="9">
        <v>0</v>
      </c>
      <c r="G184" s="9">
        <v>0</v>
      </c>
      <c r="H184" s="9">
        <v>0</v>
      </c>
    </row>
    <row r="185" spans="1:8" ht="25.05" customHeight="1" x14ac:dyDescent="0.2">
      <c r="A185" s="7" t="s">
        <v>115</v>
      </c>
      <c r="B185" s="6" t="s">
        <v>160</v>
      </c>
      <c r="C185" s="21"/>
      <c r="D185" s="6" t="s">
        <v>50</v>
      </c>
      <c r="E185" s="6"/>
      <c r="F185" s="9">
        <v>0</v>
      </c>
      <c r="G185" s="9">
        <v>0</v>
      </c>
      <c r="H185" s="9">
        <v>0</v>
      </c>
    </row>
    <row r="186" spans="1:8" ht="49.95" customHeight="1" x14ac:dyDescent="0.2">
      <c r="A186" s="7" t="s">
        <v>162</v>
      </c>
      <c r="B186" s="6" t="s">
        <v>163</v>
      </c>
      <c r="C186" s="21" t="s">
        <v>164</v>
      </c>
      <c r="D186" s="6" t="s">
        <v>50</v>
      </c>
      <c r="E186" s="6"/>
      <c r="F186" s="9">
        <v>0</v>
      </c>
      <c r="G186" s="9">
        <v>0</v>
      </c>
      <c r="H186" s="9">
        <v>0</v>
      </c>
    </row>
    <row r="187" spans="1:8" ht="25.05" customHeight="1" x14ac:dyDescent="0.2">
      <c r="A187" s="7" t="s">
        <v>51</v>
      </c>
      <c r="B187" s="6" t="s">
        <v>163</v>
      </c>
      <c r="C187" s="21"/>
      <c r="D187" s="6" t="s">
        <v>50</v>
      </c>
      <c r="E187" s="6"/>
      <c r="F187" s="9">
        <v>0</v>
      </c>
      <c r="G187" s="9">
        <v>0</v>
      </c>
      <c r="H187" s="9">
        <v>0</v>
      </c>
    </row>
    <row r="188" spans="1:8" ht="25.05" customHeight="1" x14ac:dyDescent="0.2">
      <c r="A188" s="7" t="s">
        <v>111</v>
      </c>
      <c r="B188" s="6" t="s">
        <v>163</v>
      </c>
      <c r="C188" s="21"/>
      <c r="D188" s="6" t="s">
        <v>50</v>
      </c>
      <c r="E188" s="6"/>
      <c r="F188" s="9">
        <v>0</v>
      </c>
      <c r="G188" s="9">
        <v>0</v>
      </c>
      <c r="H188" s="9">
        <v>0</v>
      </c>
    </row>
    <row r="189" spans="1:8" ht="25.05" customHeight="1" x14ac:dyDescent="0.2">
      <c r="A189" s="7" t="s">
        <v>115</v>
      </c>
      <c r="B189" s="6" t="s">
        <v>163</v>
      </c>
      <c r="C189" s="21"/>
      <c r="D189" s="6" t="s">
        <v>50</v>
      </c>
      <c r="E189" s="6"/>
      <c r="F189" s="9">
        <v>0</v>
      </c>
      <c r="G189" s="9">
        <v>0</v>
      </c>
      <c r="H189" s="9">
        <v>0</v>
      </c>
    </row>
    <row r="190" spans="1:8" ht="25.05" customHeight="1" x14ac:dyDescent="0.2">
      <c r="A190" s="7" t="s">
        <v>53</v>
      </c>
      <c r="B190" s="6" t="s">
        <v>163</v>
      </c>
      <c r="C190" s="21"/>
      <c r="D190" s="6" t="s">
        <v>50</v>
      </c>
      <c r="E190" s="6"/>
      <c r="F190" s="9">
        <v>0</v>
      </c>
      <c r="G190" s="9">
        <v>0</v>
      </c>
      <c r="H190" s="9">
        <v>0</v>
      </c>
    </row>
    <row r="191" spans="1:8" ht="25.05" customHeight="1" x14ac:dyDescent="0.2">
      <c r="A191" s="7" t="s">
        <v>111</v>
      </c>
      <c r="B191" s="6" t="s">
        <v>163</v>
      </c>
      <c r="C191" s="21"/>
      <c r="D191" s="6" t="s">
        <v>50</v>
      </c>
      <c r="E191" s="6"/>
      <c r="F191" s="9">
        <v>0</v>
      </c>
      <c r="G191" s="9">
        <v>0</v>
      </c>
      <c r="H191" s="9">
        <v>0</v>
      </c>
    </row>
    <row r="192" spans="1:8" ht="25.05" customHeight="1" x14ac:dyDescent="0.2">
      <c r="A192" s="7" t="s">
        <v>115</v>
      </c>
      <c r="B192" s="6" t="s">
        <v>163</v>
      </c>
      <c r="C192" s="21"/>
      <c r="D192" s="6" t="s">
        <v>50</v>
      </c>
      <c r="E192" s="6"/>
      <c r="F192" s="9">
        <v>0</v>
      </c>
      <c r="G192" s="9">
        <v>0</v>
      </c>
      <c r="H192" s="9">
        <v>0</v>
      </c>
    </row>
    <row r="193" spans="1:8" ht="25.05" customHeight="1" x14ac:dyDescent="0.2">
      <c r="A193" s="7" t="s">
        <v>55</v>
      </c>
      <c r="B193" s="6" t="s">
        <v>163</v>
      </c>
      <c r="C193" s="21"/>
      <c r="D193" s="6" t="s">
        <v>50</v>
      </c>
      <c r="E193" s="6"/>
      <c r="F193" s="9">
        <v>0</v>
      </c>
      <c r="G193" s="9">
        <v>0</v>
      </c>
      <c r="H193" s="9">
        <v>0</v>
      </c>
    </row>
    <row r="194" spans="1:8" ht="25.05" customHeight="1" x14ac:dyDescent="0.2">
      <c r="A194" s="7" t="s">
        <v>111</v>
      </c>
      <c r="B194" s="6" t="s">
        <v>163</v>
      </c>
      <c r="C194" s="21"/>
      <c r="D194" s="6" t="s">
        <v>50</v>
      </c>
      <c r="E194" s="6"/>
      <c r="F194" s="9">
        <v>0</v>
      </c>
      <c r="G194" s="9">
        <v>0</v>
      </c>
      <c r="H194" s="9">
        <v>0</v>
      </c>
    </row>
    <row r="195" spans="1:8" ht="25.05" customHeight="1" x14ac:dyDescent="0.2">
      <c r="A195" s="7" t="s">
        <v>115</v>
      </c>
      <c r="B195" s="6" t="s">
        <v>163</v>
      </c>
      <c r="C195" s="21"/>
      <c r="D195" s="6" t="s">
        <v>50</v>
      </c>
      <c r="E195" s="6"/>
      <c r="F195" s="9">
        <v>0</v>
      </c>
      <c r="G195" s="9">
        <v>0</v>
      </c>
      <c r="H195" s="9">
        <v>0</v>
      </c>
    </row>
    <row r="196" spans="1:8" ht="49.95" customHeight="1" x14ac:dyDescent="0.2">
      <c r="A196" s="7" t="s">
        <v>165</v>
      </c>
      <c r="B196" s="6" t="s">
        <v>166</v>
      </c>
      <c r="C196" s="21" t="s">
        <v>167</v>
      </c>
      <c r="D196" s="6" t="s">
        <v>50</v>
      </c>
      <c r="E196" s="6"/>
      <c r="F196" s="9">
        <v>0</v>
      </c>
      <c r="G196" s="9">
        <v>0</v>
      </c>
      <c r="H196" s="9">
        <v>0</v>
      </c>
    </row>
    <row r="197" spans="1:8" ht="25.05" customHeight="1" x14ac:dyDescent="0.2">
      <c r="A197" s="7" t="s">
        <v>51</v>
      </c>
      <c r="B197" s="6" t="s">
        <v>166</v>
      </c>
      <c r="C197" s="21"/>
      <c r="D197" s="6" t="s">
        <v>50</v>
      </c>
      <c r="E197" s="6"/>
      <c r="F197" s="9">
        <v>0</v>
      </c>
      <c r="G197" s="9">
        <v>0</v>
      </c>
      <c r="H197" s="9">
        <v>0</v>
      </c>
    </row>
    <row r="198" spans="1:8" ht="25.05" customHeight="1" x14ac:dyDescent="0.2">
      <c r="A198" s="7" t="s">
        <v>111</v>
      </c>
      <c r="B198" s="6" t="s">
        <v>166</v>
      </c>
      <c r="C198" s="21"/>
      <c r="D198" s="6" t="s">
        <v>50</v>
      </c>
      <c r="E198" s="6"/>
      <c r="F198" s="9">
        <v>0</v>
      </c>
      <c r="G198" s="9">
        <v>0</v>
      </c>
      <c r="H198" s="9">
        <v>0</v>
      </c>
    </row>
    <row r="199" spans="1:8" ht="25.05" customHeight="1" x14ac:dyDescent="0.2">
      <c r="A199" s="7" t="s">
        <v>115</v>
      </c>
      <c r="B199" s="6" t="s">
        <v>166</v>
      </c>
      <c r="C199" s="21"/>
      <c r="D199" s="6" t="s">
        <v>50</v>
      </c>
      <c r="E199" s="6"/>
      <c r="F199" s="9">
        <v>0</v>
      </c>
      <c r="G199" s="9">
        <v>0</v>
      </c>
      <c r="H199" s="9">
        <v>0</v>
      </c>
    </row>
    <row r="200" spans="1:8" ht="25.05" customHeight="1" x14ac:dyDescent="0.2">
      <c r="A200" s="7" t="s">
        <v>53</v>
      </c>
      <c r="B200" s="6" t="s">
        <v>166</v>
      </c>
      <c r="C200" s="21"/>
      <c r="D200" s="6" t="s">
        <v>50</v>
      </c>
      <c r="E200" s="6"/>
      <c r="F200" s="9">
        <v>0</v>
      </c>
      <c r="G200" s="9">
        <v>0</v>
      </c>
      <c r="H200" s="9">
        <v>0</v>
      </c>
    </row>
    <row r="201" spans="1:8" ht="25.05" customHeight="1" x14ac:dyDescent="0.2">
      <c r="A201" s="7" t="s">
        <v>111</v>
      </c>
      <c r="B201" s="6" t="s">
        <v>166</v>
      </c>
      <c r="C201" s="21"/>
      <c r="D201" s="6" t="s">
        <v>50</v>
      </c>
      <c r="E201" s="6"/>
      <c r="F201" s="9">
        <v>0</v>
      </c>
      <c r="G201" s="9">
        <v>0</v>
      </c>
      <c r="H201" s="9">
        <v>0</v>
      </c>
    </row>
    <row r="202" spans="1:8" ht="25.05" customHeight="1" x14ac:dyDescent="0.2">
      <c r="A202" s="7" t="s">
        <v>115</v>
      </c>
      <c r="B202" s="6" t="s">
        <v>166</v>
      </c>
      <c r="C202" s="21"/>
      <c r="D202" s="6" t="s">
        <v>50</v>
      </c>
      <c r="E202" s="6"/>
      <c r="F202" s="9">
        <v>0</v>
      </c>
      <c r="G202" s="9">
        <v>0</v>
      </c>
      <c r="H202" s="9">
        <v>0</v>
      </c>
    </row>
    <row r="203" spans="1:8" ht="25.05" customHeight="1" x14ac:dyDescent="0.2">
      <c r="A203" s="7" t="s">
        <v>55</v>
      </c>
      <c r="B203" s="6" t="s">
        <v>166</v>
      </c>
      <c r="C203" s="21"/>
      <c r="D203" s="6" t="s">
        <v>50</v>
      </c>
      <c r="E203" s="6"/>
      <c r="F203" s="9">
        <v>0</v>
      </c>
      <c r="G203" s="9">
        <v>0</v>
      </c>
      <c r="H203" s="9">
        <v>0</v>
      </c>
    </row>
    <row r="204" spans="1:8" ht="25.05" customHeight="1" x14ac:dyDescent="0.2">
      <c r="A204" s="7" t="s">
        <v>111</v>
      </c>
      <c r="B204" s="6" t="s">
        <v>166</v>
      </c>
      <c r="C204" s="21"/>
      <c r="D204" s="6" t="s">
        <v>50</v>
      </c>
      <c r="E204" s="6"/>
      <c r="F204" s="9">
        <v>0</v>
      </c>
      <c r="G204" s="9">
        <v>0</v>
      </c>
      <c r="H204" s="9">
        <v>0</v>
      </c>
    </row>
    <row r="205" spans="1:8" ht="25.05" customHeight="1" x14ac:dyDescent="0.2">
      <c r="A205" s="7" t="s">
        <v>115</v>
      </c>
      <c r="B205" s="6" t="s">
        <v>166</v>
      </c>
      <c r="C205" s="21"/>
      <c r="D205" s="6" t="s">
        <v>50</v>
      </c>
      <c r="E205" s="6"/>
      <c r="F205" s="9">
        <v>0</v>
      </c>
      <c r="G205" s="9">
        <v>0</v>
      </c>
      <c r="H205" s="9">
        <v>0</v>
      </c>
    </row>
    <row r="206" spans="1:8" ht="25.05" customHeight="1" x14ac:dyDescent="0.2">
      <c r="A206" s="7" t="s">
        <v>168</v>
      </c>
      <c r="B206" s="6" t="s">
        <v>169</v>
      </c>
      <c r="C206" s="21" t="s">
        <v>170</v>
      </c>
      <c r="D206" s="6" t="s">
        <v>50</v>
      </c>
      <c r="E206" s="6"/>
      <c r="F206" s="9">
        <v>0</v>
      </c>
      <c r="G206" s="9">
        <v>0</v>
      </c>
      <c r="H206" s="9">
        <v>0</v>
      </c>
    </row>
    <row r="207" spans="1:8" ht="25.05" customHeight="1" x14ac:dyDescent="0.2">
      <c r="A207" s="7" t="s">
        <v>51</v>
      </c>
      <c r="B207" s="6" t="s">
        <v>169</v>
      </c>
      <c r="C207" s="21"/>
      <c r="D207" s="6" t="s">
        <v>50</v>
      </c>
      <c r="E207" s="6"/>
      <c r="F207" s="9">
        <v>0</v>
      </c>
      <c r="G207" s="9">
        <v>0</v>
      </c>
      <c r="H207" s="9">
        <v>0</v>
      </c>
    </row>
    <row r="208" spans="1:8" ht="25.05" customHeight="1" x14ac:dyDescent="0.2">
      <c r="A208" s="7" t="s">
        <v>111</v>
      </c>
      <c r="B208" s="6" t="s">
        <v>169</v>
      </c>
      <c r="C208" s="21"/>
      <c r="D208" s="6" t="s">
        <v>50</v>
      </c>
      <c r="E208" s="6"/>
      <c r="F208" s="9">
        <v>0</v>
      </c>
      <c r="G208" s="9">
        <v>0</v>
      </c>
      <c r="H208" s="9">
        <v>0</v>
      </c>
    </row>
    <row r="209" spans="1:8" ht="25.05" customHeight="1" x14ac:dyDescent="0.2">
      <c r="A209" s="7" t="s">
        <v>115</v>
      </c>
      <c r="B209" s="6" t="s">
        <v>169</v>
      </c>
      <c r="C209" s="21"/>
      <c r="D209" s="6" t="s">
        <v>50</v>
      </c>
      <c r="E209" s="6"/>
      <c r="F209" s="9">
        <v>0</v>
      </c>
      <c r="G209" s="9">
        <v>0</v>
      </c>
      <c r="H209" s="9">
        <v>0</v>
      </c>
    </row>
    <row r="210" spans="1:8" ht="25.05" customHeight="1" x14ac:dyDescent="0.2">
      <c r="A210" s="7" t="s">
        <v>53</v>
      </c>
      <c r="B210" s="6" t="s">
        <v>169</v>
      </c>
      <c r="C210" s="21"/>
      <c r="D210" s="6" t="s">
        <v>50</v>
      </c>
      <c r="E210" s="6"/>
      <c r="F210" s="9">
        <v>0</v>
      </c>
      <c r="G210" s="9">
        <v>0</v>
      </c>
      <c r="H210" s="9">
        <v>0</v>
      </c>
    </row>
    <row r="211" spans="1:8" ht="25.05" customHeight="1" x14ac:dyDescent="0.2">
      <c r="A211" s="7" t="s">
        <v>111</v>
      </c>
      <c r="B211" s="6" t="s">
        <v>169</v>
      </c>
      <c r="C211" s="21"/>
      <c r="D211" s="6" t="s">
        <v>50</v>
      </c>
      <c r="E211" s="6"/>
      <c r="F211" s="9">
        <v>0</v>
      </c>
      <c r="G211" s="9">
        <v>0</v>
      </c>
      <c r="H211" s="9">
        <v>0</v>
      </c>
    </row>
    <row r="212" spans="1:8" ht="25.05" customHeight="1" x14ac:dyDescent="0.2">
      <c r="A212" s="7" t="s">
        <v>115</v>
      </c>
      <c r="B212" s="6" t="s">
        <v>169</v>
      </c>
      <c r="C212" s="21"/>
      <c r="D212" s="6" t="s">
        <v>50</v>
      </c>
      <c r="E212" s="6"/>
      <c r="F212" s="9">
        <v>0</v>
      </c>
      <c r="G212" s="9">
        <v>0</v>
      </c>
      <c r="H212" s="9">
        <v>0</v>
      </c>
    </row>
    <row r="213" spans="1:8" ht="25.05" customHeight="1" x14ac:dyDescent="0.2">
      <c r="A213" s="7" t="s">
        <v>55</v>
      </c>
      <c r="B213" s="6" t="s">
        <v>169</v>
      </c>
      <c r="C213" s="21"/>
      <c r="D213" s="6" t="s">
        <v>50</v>
      </c>
      <c r="E213" s="6"/>
      <c r="F213" s="9">
        <v>0</v>
      </c>
      <c r="G213" s="9">
        <v>0</v>
      </c>
      <c r="H213" s="9">
        <v>0</v>
      </c>
    </row>
    <row r="214" spans="1:8" ht="25.05" customHeight="1" x14ac:dyDescent="0.2">
      <c r="A214" s="7" t="s">
        <v>111</v>
      </c>
      <c r="B214" s="6" t="s">
        <v>169</v>
      </c>
      <c r="C214" s="21"/>
      <c r="D214" s="6" t="s">
        <v>50</v>
      </c>
      <c r="E214" s="6"/>
      <c r="F214" s="9">
        <v>0</v>
      </c>
      <c r="G214" s="9">
        <v>0</v>
      </c>
      <c r="H214" s="9">
        <v>0</v>
      </c>
    </row>
    <row r="215" spans="1:8" ht="25.05" customHeight="1" x14ac:dyDescent="0.2">
      <c r="A215" s="7" t="s">
        <v>115</v>
      </c>
      <c r="B215" s="6" t="s">
        <v>169</v>
      </c>
      <c r="C215" s="21"/>
      <c r="D215" s="6" t="s">
        <v>50</v>
      </c>
      <c r="E215" s="6"/>
      <c r="F215" s="9">
        <v>0</v>
      </c>
      <c r="G215" s="9">
        <v>0</v>
      </c>
      <c r="H215" s="9">
        <v>0</v>
      </c>
    </row>
    <row r="216" spans="1:8" ht="75" customHeight="1" x14ac:dyDescent="0.2">
      <c r="A216" s="7" t="s">
        <v>171</v>
      </c>
      <c r="B216" s="6" t="s">
        <v>172</v>
      </c>
      <c r="C216" s="21" t="s">
        <v>173</v>
      </c>
      <c r="D216" s="6" t="s">
        <v>50</v>
      </c>
      <c r="E216" s="6"/>
      <c r="F216" s="9">
        <v>0</v>
      </c>
      <c r="G216" s="9">
        <v>0</v>
      </c>
      <c r="H216" s="9">
        <v>0</v>
      </c>
    </row>
    <row r="217" spans="1:8" ht="25.05" customHeight="1" x14ac:dyDescent="0.2">
      <c r="A217" s="7" t="s">
        <v>51</v>
      </c>
      <c r="B217" s="6" t="s">
        <v>172</v>
      </c>
      <c r="C217" s="21"/>
      <c r="D217" s="6" t="s">
        <v>50</v>
      </c>
      <c r="E217" s="6"/>
      <c r="F217" s="9">
        <v>0</v>
      </c>
      <c r="G217" s="9">
        <v>0</v>
      </c>
      <c r="H217" s="9">
        <v>0</v>
      </c>
    </row>
    <row r="218" spans="1:8" ht="25.05" customHeight="1" x14ac:dyDescent="0.2">
      <c r="A218" s="7" t="s">
        <v>111</v>
      </c>
      <c r="B218" s="6" t="s">
        <v>172</v>
      </c>
      <c r="C218" s="21"/>
      <c r="D218" s="6" t="s">
        <v>50</v>
      </c>
      <c r="E218" s="6"/>
      <c r="F218" s="9">
        <v>0</v>
      </c>
      <c r="G218" s="9">
        <v>0</v>
      </c>
      <c r="H218" s="9">
        <v>0</v>
      </c>
    </row>
    <row r="219" spans="1:8" ht="25.05" customHeight="1" x14ac:dyDescent="0.2">
      <c r="A219" s="7" t="s">
        <v>115</v>
      </c>
      <c r="B219" s="6" t="s">
        <v>172</v>
      </c>
      <c r="C219" s="21"/>
      <c r="D219" s="6" t="s">
        <v>50</v>
      </c>
      <c r="E219" s="6"/>
      <c r="F219" s="9">
        <v>0</v>
      </c>
      <c r="G219" s="9">
        <v>0</v>
      </c>
      <c r="H219" s="9">
        <v>0</v>
      </c>
    </row>
    <row r="220" spans="1:8" ht="25.05" customHeight="1" x14ac:dyDescent="0.2">
      <c r="A220" s="7" t="s">
        <v>53</v>
      </c>
      <c r="B220" s="6" t="s">
        <v>172</v>
      </c>
      <c r="C220" s="21"/>
      <c r="D220" s="6" t="s">
        <v>50</v>
      </c>
      <c r="E220" s="6"/>
      <c r="F220" s="9">
        <v>0</v>
      </c>
      <c r="G220" s="9">
        <v>0</v>
      </c>
      <c r="H220" s="9">
        <v>0</v>
      </c>
    </row>
    <row r="221" spans="1:8" ht="25.05" customHeight="1" x14ac:dyDescent="0.2">
      <c r="A221" s="7" t="s">
        <v>111</v>
      </c>
      <c r="B221" s="6" t="s">
        <v>172</v>
      </c>
      <c r="C221" s="21"/>
      <c r="D221" s="6" t="s">
        <v>50</v>
      </c>
      <c r="E221" s="6"/>
      <c r="F221" s="9">
        <v>0</v>
      </c>
      <c r="G221" s="9">
        <v>0</v>
      </c>
      <c r="H221" s="9">
        <v>0</v>
      </c>
    </row>
    <row r="222" spans="1:8" ht="25.05" customHeight="1" x14ac:dyDescent="0.2">
      <c r="A222" s="7" t="s">
        <v>115</v>
      </c>
      <c r="B222" s="6" t="s">
        <v>172</v>
      </c>
      <c r="C222" s="21"/>
      <c r="D222" s="6" t="s">
        <v>50</v>
      </c>
      <c r="E222" s="6"/>
      <c r="F222" s="9">
        <v>0</v>
      </c>
      <c r="G222" s="9">
        <v>0</v>
      </c>
      <c r="H222" s="9">
        <v>0</v>
      </c>
    </row>
    <row r="223" spans="1:8" ht="25.05" customHeight="1" x14ac:dyDescent="0.2">
      <c r="A223" s="7" t="s">
        <v>55</v>
      </c>
      <c r="B223" s="6" t="s">
        <v>172</v>
      </c>
      <c r="C223" s="21"/>
      <c r="D223" s="6" t="s">
        <v>50</v>
      </c>
      <c r="E223" s="6"/>
      <c r="F223" s="9">
        <v>0</v>
      </c>
      <c r="G223" s="9">
        <v>0</v>
      </c>
      <c r="H223" s="9">
        <v>0</v>
      </c>
    </row>
    <row r="224" spans="1:8" ht="25.05" customHeight="1" x14ac:dyDescent="0.2">
      <c r="A224" s="7" t="s">
        <v>111</v>
      </c>
      <c r="B224" s="6" t="s">
        <v>172</v>
      </c>
      <c r="C224" s="21"/>
      <c r="D224" s="6" t="s">
        <v>50</v>
      </c>
      <c r="E224" s="6"/>
      <c r="F224" s="9">
        <v>0</v>
      </c>
      <c r="G224" s="9">
        <v>0</v>
      </c>
      <c r="H224" s="9">
        <v>0</v>
      </c>
    </row>
    <row r="225" spans="1:8" ht="25.05" customHeight="1" x14ac:dyDescent="0.2">
      <c r="A225" s="7" t="s">
        <v>115</v>
      </c>
      <c r="B225" s="6" t="s">
        <v>172</v>
      </c>
      <c r="C225" s="21"/>
      <c r="D225" s="6" t="s">
        <v>50</v>
      </c>
      <c r="E225" s="6"/>
      <c r="F225" s="9">
        <v>0</v>
      </c>
      <c r="G225" s="9">
        <v>0</v>
      </c>
      <c r="H225" s="9">
        <v>0</v>
      </c>
    </row>
    <row r="226" spans="1:8" ht="49.95" customHeight="1" x14ac:dyDescent="0.2">
      <c r="A226" s="7" t="s">
        <v>174</v>
      </c>
      <c r="B226" s="6" t="s">
        <v>175</v>
      </c>
      <c r="C226" s="6" t="s">
        <v>61</v>
      </c>
      <c r="D226" s="6" t="s">
        <v>61</v>
      </c>
      <c r="E226" s="6"/>
      <c r="F226" s="9">
        <v>0</v>
      </c>
      <c r="G226" s="9">
        <v>0</v>
      </c>
      <c r="H226" s="9">
        <v>0</v>
      </c>
    </row>
    <row r="227" spans="1:8" ht="150" customHeight="1" x14ac:dyDescent="0.2">
      <c r="A227" s="7" t="s">
        <v>176</v>
      </c>
      <c r="B227" s="6" t="s">
        <v>177</v>
      </c>
      <c r="C227" s="21" t="s">
        <v>178</v>
      </c>
      <c r="D227" s="6" t="s">
        <v>50</v>
      </c>
      <c r="E227" s="6"/>
      <c r="F227" s="9">
        <v>0</v>
      </c>
      <c r="G227" s="9">
        <v>0</v>
      </c>
      <c r="H227" s="9">
        <v>0</v>
      </c>
    </row>
    <row r="228" spans="1:8" ht="25.05" customHeight="1" x14ac:dyDescent="0.2">
      <c r="A228" s="7" t="s">
        <v>51</v>
      </c>
      <c r="B228" s="6" t="s">
        <v>177</v>
      </c>
      <c r="C228" s="21"/>
      <c r="D228" s="6" t="s">
        <v>50</v>
      </c>
      <c r="E228" s="6"/>
      <c r="F228" s="9">
        <v>0</v>
      </c>
      <c r="G228" s="9">
        <v>0</v>
      </c>
      <c r="H228" s="9">
        <v>0</v>
      </c>
    </row>
    <row r="229" spans="1:8" ht="25.05" customHeight="1" x14ac:dyDescent="0.2">
      <c r="A229" s="7" t="s">
        <v>111</v>
      </c>
      <c r="B229" s="6" t="s">
        <v>177</v>
      </c>
      <c r="C229" s="21"/>
      <c r="D229" s="6" t="s">
        <v>50</v>
      </c>
      <c r="E229" s="6"/>
      <c r="F229" s="9">
        <v>0</v>
      </c>
      <c r="G229" s="9">
        <v>0</v>
      </c>
      <c r="H229" s="9">
        <v>0</v>
      </c>
    </row>
    <row r="230" spans="1:8" ht="25.05" customHeight="1" x14ac:dyDescent="0.2">
      <c r="A230" s="7" t="s">
        <v>115</v>
      </c>
      <c r="B230" s="6" t="s">
        <v>177</v>
      </c>
      <c r="C230" s="21"/>
      <c r="D230" s="6" t="s">
        <v>50</v>
      </c>
      <c r="E230" s="6"/>
      <c r="F230" s="9">
        <v>0</v>
      </c>
      <c r="G230" s="9">
        <v>0</v>
      </c>
      <c r="H230" s="9">
        <v>0</v>
      </c>
    </row>
    <row r="231" spans="1:8" ht="25.05" customHeight="1" x14ac:dyDescent="0.2">
      <c r="A231" s="7" t="s">
        <v>53</v>
      </c>
      <c r="B231" s="6" t="s">
        <v>177</v>
      </c>
      <c r="C231" s="21"/>
      <c r="D231" s="6" t="s">
        <v>50</v>
      </c>
      <c r="E231" s="6"/>
      <c r="F231" s="9">
        <v>0</v>
      </c>
      <c r="G231" s="9">
        <v>0</v>
      </c>
      <c r="H231" s="9">
        <v>0</v>
      </c>
    </row>
    <row r="232" spans="1:8" ht="25.05" customHeight="1" x14ac:dyDescent="0.2">
      <c r="A232" s="7" t="s">
        <v>111</v>
      </c>
      <c r="B232" s="6" t="s">
        <v>177</v>
      </c>
      <c r="C232" s="21"/>
      <c r="D232" s="6" t="s">
        <v>50</v>
      </c>
      <c r="E232" s="6"/>
      <c r="F232" s="9">
        <v>0</v>
      </c>
      <c r="G232" s="9">
        <v>0</v>
      </c>
      <c r="H232" s="9">
        <v>0</v>
      </c>
    </row>
    <row r="233" spans="1:8" ht="25.05" customHeight="1" x14ac:dyDescent="0.2">
      <c r="A233" s="7" t="s">
        <v>115</v>
      </c>
      <c r="B233" s="6" t="s">
        <v>177</v>
      </c>
      <c r="C233" s="21"/>
      <c r="D233" s="6" t="s">
        <v>50</v>
      </c>
      <c r="E233" s="6"/>
      <c r="F233" s="9">
        <v>0</v>
      </c>
      <c r="G233" s="9">
        <v>0</v>
      </c>
      <c r="H233" s="9">
        <v>0</v>
      </c>
    </row>
    <row r="234" spans="1:8" ht="25.05" customHeight="1" x14ac:dyDescent="0.2">
      <c r="A234" s="7" t="s">
        <v>55</v>
      </c>
      <c r="B234" s="6" t="s">
        <v>177</v>
      </c>
      <c r="C234" s="21"/>
      <c r="D234" s="6" t="s">
        <v>50</v>
      </c>
      <c r="E234" s="6"/>
      <c r="F234" s="9">
        <v>0</v>
      </c>
      <c r="G234" s="9">
        <v>0</v>
      </c>
      <c r="H234" s="9">
        <v>0</v>
      </c>
    </row>
    <row r="235" spans="1:8" ht="25.05" customHeight="1" x14ac:dyDescent="0.2">
      <c r="A235" s="7" t="s">
        <v>111</v>
      </c>
      <c r="B235" s="6" t="s">
        <v>177</v>
      </c>
      <c r="C235" s="21"/>
      <c r="D235" s="6" t="s">
        <v>50</v>
      </c>
      <c r="E235" s="6"/>
      <c r="F235" s="9">
        <v>0</v>
      </c>
      <c r="G235" s="9">
        <v>0</v>
      </c>
      <c r="H235" s="9">
        <v>0</v>
      </c>
    </row>
    <row r="236" spans="1:8" ht="25.05" customHeight="1" x14ac:dyDescent="0.2">
      <c r="A236" s="7" t="s">
        <v>115</v>
      </c>
      <c r="B236" s="6" t="s">
        <v>177</v>
      </c>
      <c r="C236" s="21"/>
      <c r="D236" s="6" t="s">
        <v>50</v>
      </c>
      <c r="E236" s="6"/>
      <c r="F236" s="9">
        <v>0</v>
      </c>
      <c r="G236" s="9">
        <v>0</v>
      </c>
      <c r="H236" s="9">
        <v>0</v>
      </c>
    </row>
    <row r="237" spans="1:8" ht="25.05" customHeight="1" x14ac:dyDescent="0.2">
      <c r="A237" s="7" t="s">
        <v>179</v>
      </c>
      <c r="B237" s="6" t="s">
        <v>180</v>
      </c>
      <c r="C237" s="6" t="s">
        <v>61</v>
      </c>
      <c r="D237" s="6"/>
      <c r="E237" s="6"/>
      <c r="F237" s="9">
        <v>8656588.7300000004</v>
      </c>
      <c r="G237" s="9">
        <v>6796410.9000000004</v>
      </c>
      <c r="H237" s="9">
        <v>6916946.79</v>
      </c>
    </row>
    <row r="238" spans="1:8" ht="63" customHeight="1" x14ac:dyDescent="0.2">
      <c r="A238" s="7" t="s">
        <v>181</v>
      </c>
      <c r="B238" s="6" t="s">
        <v>182</v>
      </c>
      <c r="C238" s="21" t="s">
        <v>183</v>
      </c>
      <c r="D238" s="6" t="s">
        <v>50</v>
      </c>
      <c r="E238" s="6"/>
      <c r="F238" s="9">
        <v>0</v>
      </c>
      <c r="G238" s="9">
        <v>0</v>
      </c>
      <c r="H238" s="9">
        <v>0</v>
      </c>
    </row>
    <row r="239" spans="1:8" ht="25.05" customHeight="1" x14ac:dyDescent="0.2">
      <c r="A239" s="7" t="s">
        <v>51</v>
      </c>
      <c r="B239" s="6" t="s">
        <v>182</v>
      </c>
      <c r="C239" s="21"/>
      <c r="D239" s="6" t="s">
        <v>50</v>
      </c>
      <c r="E239" s="6"/>
      <c r="F239" s="9">
        <v>0</v>
      </c>
      <c r="G239" s="9">
        <v>0</v>
      </c>
      <c r="H239" s="9">
        <v>0</v>
      </c>
    </row>
    <row r="240" spans="1:8" ht="25.05" customHeight="1" x14ac:dyDescent="0.2">
      <c r="A240" s="7" t="s">
        <v>111</v>
      </c>
      <c r="B240" s="6" t="s">
        <v>182</v>
      </c>
      <c r="C240" s="21"/>
      <c r="D240" s="6" t="s">
        <v>50</v>
      </c>
      <c r="E240" s="6"/>
      <c r="F240" s="9">
        <v>0</v>
      </c>
      <c r="G240" s="9">
        <v>0</v>
      </c>
      <c r="H240" s="9">
        <v>0</v>
      </c>
    </row>
    <row r="241" spans="1:8" ht="25.05" customHeight="1" x14ac:dyDescent="0.2">
      <c r="A241" s="7" t="s">
        <v>115</v>
      </c>
      <c r="B241" s="6" t="s">
        <v>182</v>
      </c>
      <c r="C241" s="21"/>
      <c r="D241" s="6" t="s">
        <v>50</v>
      </c>
      <c r="E241" s="6"/>
      <c r="F241" s="9">
        <v>0</v>
      </c>
      <c r="G241" s="9">
        <v>0</v>
      </c>
      <c r="H241" s="9">
        <v>0</v>
      </c>
    </row>
    <row r="242" spans="1:8" ht="25.05" customHeight="1" x14ac:dyDescent="0.2">
      <c r="A242" s="7" t="s">
        <v>53</v>
      </c>
      <c r="B242" s="6" t="s">
        <v>182</v>
      </c>
      <c r="C242" s="21"/>
      <c r="D242" s="6" t="s">
        <v>50</v>
      </c>
      <c r="E242" s="6"/>
      <c r="F242" s="9">
        <v>0</v>
      </c>
      <c r="G242" s="9">
        <v>0</v>
      </c>
      <c r="H242" s="9">
        <v>0</v>
      </c>
    </row>
    <row r="243" spans="1:8" ht="25.05" customHeight="1" x14ac:dyDescent="0.2">
      <c r="A243" s="7" t="s">
        <v>111</v>
      </c>
      <c r="B243" s="6" t="s">
        <v>182</v>
      </c>
      <c r="C243" s="21"/>
      <c r="D243" s="6" t="s">
        <v>50</v>
      </c>
      <c r="E243" s="6"/>
      <c r="F243" s="9">
        <v>0</v>
      </c>
      <c r="G243" s="9">
        <v>0</v>
      </c>
      <c r="H243" s="9">
        <v>0</v>
      </c>
    </row>
    <row r="244" spans="1:8" ht="25.05" customHeight="1" x14ac:dyDescent="0.2">
      <c r="A244" s="7" t="s">
        <v>115</v>
      </c>
      <c r="B244" s="6" t="s">
        <v>182</v>
      </c>
      <c r="C244" s="21"/>
      <c r="D244" s="6" t="s">
        <v>50</v>
      </c>
      <c r="E244" s="6"/>
      <c r="F244" s="9">
        <v>0</v>
      </c>
      <c r="G244" s="9">
        <v>0</v>
      </c>
      <c r="H244" s="9">
        <v>0</v>
      </c>
    </row>
    <row r="245" spans="1:8" ht="25.05" customHeight="1" x14ac:dyDescent="0.2">
      <c r="A245" s="7" t="s">
        <v>55</v>
      </c>
      <c r="B245" s="6" t="s">
        <v>182</v>
      </c>
      <c r="C245" s="21"/>
      <c r="D245" s="6" t="s">
        <v>50</v>
      </c>
      <c r="E245" s="6"/>
      <c r="F245" s="9">
        <v>0</v>
      </c>
      <c r="G245" s="9">
        <v>0</v>
      </c>
      <c r="H245" s="9">
        <v>0</v>
      </c>
    </row>
    <row r="246" spans="1:8" ht="25.05" customHeight="1" x14ac:dyDescent="0.2">
      <c r="A246" s="7" t="s">
        <v>111</v>
      </c>
      <c r="B246" s="6" t="s">
        <v>182</v>
      </c>
      <c r="C246" s="21"/>
      <c r="D246" s="6" t="s">
        <v>50</v>
      </c>
      <c r="E246" s="6"/>
      <c r="F246" s="9">
        <v>0</v>
      </c>
      <c r="G246" s="9">
        <v>0</v>
      </c>
      <c r="H246" s="9">
        <v>0</v>
      </c>
    </row>
    <row r="247" spans="1:8" ht="25.05" customHeight="1" x14ac:dyDescent="0.2">
      <c r="A247" s="7" t="s">
        <v>115</v>
      </c>
      <c r="B247" s="6" t="s">
        <v>182</v>
      </c>
      <c r="C247" s="21"/>
      <c r="D247" s="6" t="s">
        <v>50</v>
      </c>
      <c r="E247" s="6"/>
      <c r="F247" s="9">
        <v>0</v>
      </c>
      <c r="G247" s="9">
        <v>0</v>
      </c>
      <c r="H247" s="9">
        <v>0</v>
      </c>
    </row>
    <row r="248" spans="1:8" ht="49.95" customHeight="1" x14ac:dyDescent="0.2">
      <c r="A248" s="7" t="s">
        <v>184</v>
      </c>
      <c r="B248" s="6" t="s">
        <v>185</v>
      </c>
      <c r="C248" s="21" t="s">
        <v>186</v>
      </c>
      <c r="D248" s="6" t="s">
        <v>50</v>
      </c>
      <c r="E248" s="6"/>
      <c r="F248" s="9">
        <v>0</v>
      </c>
      <c r="G248" s="9">
        <v>0</v>
      </c>
      <c r="H248" s="9">
        <v>0</v>
      </c>
    </row>
    <row r="249" spans="1:8" ht="25.05" customHeight="1" x14ac:dyDescent="0.2">
      <c r="A249" s="7" t="s">
        <v>51</v>
      </c>
      <c r="B249" s="6" t="s">
        <v>185</v>
      </c>
      <c r="C249" s="21"/>
      <c r="D249" s="6" t="s">
        <v>50</v>
      </c>
      <c r="E249" s="6"/>
      <c r="F249" s="9">
        <v>0</v>
      </c>
      <c r="G249" s="9">
        <v>0</v>
      </c>
      <c r="H249" s="9">
        <v>0</v>
      </c>
    </row>
    <row r="250" spans="1:8" ht="25.05" customHeight="1" x14ac:dyDescent="0.2">
      <c r="A250" s="7" t="s">
        <v>111</v>
      </c>
      <c r="B250" s="6" t="s">
        <v>185</v>
      </c>
      <c r="C250" s="21"/>
      <c r="D250" s="6" t="s">
        <v>50</v>
      </c>
      <c r="E250" s="6"/>
      <c r="F250" s="9">
        <v>0</v>
      </c>
      <c r="G250" s="9">
        <v>0</v>
      </c>
      <c r="H250" s="9">
        <v>0</v>
      </c>
    </row>
    <row r="251" spans="1:8" ht="25.05" customHeight="1" x14ac:dyDescent="0.2">
      <c r="A251" s="7" t="s">
        <v>115</v>
      </c>
      <c r="B251" s="6" t="s">
        <v>185</v>
      </c>
      <c r="C251" s="21"/>
      <c r="D251" s="6" t="s">
        <v>50</v>
      </c>
      <c r="E251" s="6"/>
      <c r="F251" s="9">
        <v>0</v>
      </c>
      <c r="G251" s="9">
        <v>0</v>
      </c>
      <c r="H251" s="9">
        <v>0</v>
      </c>
    </row>
    <row r="252" spans="1:8" ht="25.05" customHeight="1" x14ac:dyDescent="0.2">
      <c r="A252" s="7" t="s">
        <v>53</v>
      </c>
      <c r="B252" s="6" t="s">
        <v>185</v>
      </c>
      <c r="C252" s="21"/>
      <c r="D252" s="6" t="s">
        <v>50</v>
      </c>
      <c r="E252" s="6"/>
      <c r="F252" s="9">
        <v>0</v>
      </c>
      <c r="G252" s="9">
        <v>0</v>
      </c>
      <c r="H252" s="9">
        <v>0</v>
      </c>
    </row>
    <row r="253" spans="1:8" ht="25.05" customHeight="1" x14ac:dyDescent="0.2">
      <c r="A253" s="7" t="s">
        <v>111</v>
      </c>
      <c r="B253" s="6" t="s">
        <v>185</v>
      </c>
      <c r="C253" s="21"/>
      <c r="D253" s="6" t="s">
        <v>50</v>
      </c>
      <c r="E253" s="6"/>
      <c r="F253" s="9">
        <v>0</v>
      </c>
      <c r="G253" s="9">
        <v>0</v>
      </c>
      <c r="H253" s="9">
        <v>0</v>
      </c>
    </row>
    <row r="254" spans="1:8" ht="25.05" customHeight="1" x14ac:dyDescent="0.2">
      <c r="A254" s="7" t="s">
        <v>115</v>
      </c>
      <c r="B254" s="6" t="s">
        <v>185</v>
      </c>
      <c r="C254" s="21"/>
      <c r="D254" s="6" t="s">
        <v>50</v>
      </c>
      <c r="E254" s="6"/>
      <c r="F254" s="9">
        <v>0</v>
      </c>
      <c r="G254" s="9">
        <v>0</v>
      </c>
      <c r="H254" s="9">
        <v>0</v>
      </c>
    </row>
    <row r="255" spans="1:8" ht="25.05" customHeight="1" x14ac:dyDescent="0.2">
      <c r="A255" s="7" t="s">
        <v>55</v>
      </c>
      <c r="B255" s="6" t="s">
        <v>185</v>
      </c>
      <c r="C255" s="21"/>
      <c r="D255" s="6" t="s">
        <v>50</v>
      </c>
      <c r="E255" s="6"/>
      <c r="F255" s="9">
        <v>0</v>
      </c>
      <c r="G255" s="9">
        <v>0</v>
      </c>
      <c r="H255" s="9">
        <v>0</v>
      </c>
    </row>
    <row r="256" spans="1:8" ht="25.05" customHeight="1" x14ac:dyDescent="0.2">
      <c r="A256" s="7" t="s">
        <v>111</v>
      </c>
      <c r="B256" s="6" t="s">
        <v>185</v>
      </c>
      <c r="C256" s="21"/>
      <c r="D256" s="6" t="s">
        <v>50</v>
      </c>
      <c r="E256" s="6"/>
      <c r="F256" s="9">
        <v>0</v>
      </c>
      <c r="G256" s="9">
        <v>0</v>
      </c>
      <c r="H256" s="9">
        <v>0</v>
      </c>
    </row>
    <row r="257" spans="1:8" ht="25.05" customHeight="1" x14ac:dyDescent="0.2">
      <c r="A257" s="7" t="s">
        <v>115</v>
      </c>
      <c r="B257" s="6" t="s">
        <v>185</v>
      </c>
      <c r="C257" s="21"/>
      <c r="D257" s="6" t="s">
        <v>50</v>
      </c>
      <c r="E257" s="6"/>
      <c r="F257" s="9">
        <v>0</v>
      </c>
      <c r="G257" s="9">
        <v>0</v>
      </c>
      <c r="H257" s="9">
        <v>0</v>
      </c>
    </row>
    <row r="258" spans="1:8" ht="25.05" customHeight="1" x14ac:dyDescent="0.2">
      <c r="A258" s="7" t="s">
        <v>187</v>
      </c>
      <c r="B258" s="6" t="s">
        <v>188</v>
      </c>
      <c r="C258" s="21" t="s">
        <v>189</v>
      </c>
      <c r="D258" s="6" t="s">
        <v>50</v>
      </c>
      <c r="E258" s="6"/>
      <c r="F258" s="9">
        <v>7137313.0300000003</v>
      </c>
      <c r="G258" s="9">
        <v>5095730.9000000004</v>
      </c>
      <c r="H258" s="9">
        <v>5138529.83</v>
      </c>
    </row>
    <row r="259" spans="1:8" ht="25.05" customHeight="1" x14ac:dyDescent="0.2">
      <c r="A259" s="7" t="s">
        <v>190</v>
      </c>
      <c r="B259" s="6" t="s">
        <v>188</v>
      </c>
      <c r="C259" s="21"/>
      <c r="D259" s="6" t="s">
        <v>50</v>
      </c>
      <c r="E259" s="6"/>
      <c r="F259" s="9" t="s">
        <v>69</v>
      </c>
      <c r="G259" s="9" t="s">
        <v>69</v>
      </c>
      <c r="H259" s="9" t="s">
        <v>69</v>
      </c>
    </row>
    <row r="260" spans="1:8" ht="25.05" customHeight="1" x14ac:dyDescent="0.2">
      <c r="A260" s="7" t="s">
        <v>51</v>
      </c>
      <c r="B260" s="6" t="s">
        <v>188</v>
      </c>
      <c r="C260" s="21"/>
      <c r="D260" s="6" t="s">
        <v>50</v>
      </c>
      <c r="E260" s="6"/>
      <c r="F260" s="9">
        <v>3272420.16</v>
      </c>
      <c r="G260" s="9">
        <v>1180135.25</v>
      </c>
      <c r="H260" s="9">
        <v>1180135.25</v>
      </c>
    </row>
    <row r="261" spans="1:8" ht="25.05" customHeight="1" x14ac:dyDescent="0.2">
      <c r="A261" s="7" t="s">
        <v>111</v>
      </c>
      <c r="B261" s="6" t="s">
        <v>188</v>
      </c>
      <c r="C261" s="21"/>
      <c r="D261" s="6" t="s">
        <v>50</v>
      </c>
      <c r="E261" s="6"/>
      <c r="F261" s="9">
        <v>1380156</v>
      </c>
      <c r="G261" s="9">
        <v>1180135.25</v>
      </c>
      <c r="H261" s="9">
        <v>1180135.25</v>
      </c>
    </row>
    <row r="262" spans="1:8" ht="25.05" customHeight="1" x14ac:dyDescent="0.2">
      <c r="A262" s="7" t="s">
        <v>115</v>
      </c>
      <c r="B262" s="6" t="s">
        <v>188</v>
      </c>
      <c r="C262" s="21"/>
      <c r="D262" s="6" t="s">
        <v>50</v>
      </c>
      <c r="E262" s="6"/>
      <c r="F262" s="9">
        <v>1892264.16</v>
      </c>
      <c r="G262" s="9">
        <v>0</v>
      </c>
      <c r="H262" s="9">
        <v>0</v>
      </c>
    </row>
    <row r="263" spans="1:8" ht="25.05" customHeight="1" x14ac:dyDescent="0.2">
      <c r="A263" s="7" t="s">
        <v>53</v>
      </c>
      <c r="B263" s="6" t="s">
        <v>188</v>
      </c>
      <c r="C263" s="21"/>
      <c r="D263" s="6" t="s">
        <v>50</v>
      </c>
      <c r="E263" s="6"/>
      <c r="F263" s="9">
        <v>3864892.87</v>
      </c>
      <c r="G263" s="9">
        <v>3915595.65</v>
      </c>
      <c r="H263" s="9">
        <v>3958394.58</v>
      </c>
    </row>
    <row r="264" spans="1:8" ht="25.05" customHeight="1" x14ac:dyDescent="0.2">
      <c r="A264" s="7" t="s">
        <v>111</v>
      </c>
      <c r="B264" s="6" t="s">
        <v>188</v>
      </c>
      <c r="C264" s="21"/>
      <c r="D264" s="6" t="s">
        <v>50</v>
      </c>
      <c r="E264" s="6"/>
      <c r="F264" s="9">
        <v>3864892.87</v>
      </c>
      <c r="G264" s="9">
        <v>3915595.65</v>
      </c>
      <c r="H264" s="9">
        <v>3958394.58</v>
      </c>
    </row>
    <row r="265" spans="1:8" ht="25.05" customHeight="1" x14ac:dyDescent="0.2">
      <c r="A265" s="7" t="s">
        <v>115</v>
      </c>
      <c r="B265" s="6" t="s">
        <v>188</v>
      </c>
      <c r="C265" s="21"/>
      <c r="D265" s="6" t="s">
        <v>50</v>
      </c>
      <c r="E265" s="6"/>
      <c r="F265" s="9">
        <v>0</v>
      </c>
      <c r="G265" s="9">
        <v>0</v>
      </c>
      <c r="H265" s="9">
        <v>0</v>
      </c>
    </row>
    <row r="266" spans="1:8" ht="25.05" customHeight="1" x14ac:dyDescent="0.2">
      <c r="A266" s="7" t="s">
        <v>55</v>
      </c>
      <c r="B266" s="6" t="s">
        <v>188</v>
      </c>
      <c r="C266" s="21"/>
      <c r="D266" s="6" t="s">
        <v>50</v>
      </c>
      <c r="E266" s="6"/>
      <c r="F266" s="9">
        <v>0</v>
      </c>
      <c r="G266" s="9">
        <v>0</v>
      </c>
      <c r="H266" s="9">
        <v>0</v>
      </c>
    </row>
    <row r="267" spans="1:8" ht="25.05" customHeight="1" x14ac:dyDescent="0.2">
      <c r="A267" s="7" t="s">
        <v>111</v>
      </c>
      <c r="B267" s="6" t="s">
        <v>188</v>
      </c>
      <c r="C267" s="21"/>
      <c r="D267" s="6" t="s">
        <v>50</v>
      </c>
      <c r="E267" s="6"/>
      <c r="F267" s="9">
        <v>0</v>
      </c>
      <c r="G267" s="9">
        <v>0</v>
      </c>
      <c r="H267" s="9">
        <v>0</v>
      </c>
    </row>
    <row r="268" spans="1:8" ht="25.05" customHeight="1" x14ac:dyDescent="0.2">
      <c r="A268" s="7" t="s">
        <v>115</v>
      </c>
      <c r="B268" s="6" t="s">
        <v>188</v>
      </c>
      <c r="C268" s="21"/>
      <c r="D268" s="6" t="s">
        <v>50</v>
      </c>
      <c r="E268" s="6"/>
      <c r="F268" s="9">
        <v>0</v>
      </c>
      <c r="G268" s="9">
        <v>0</v>
      </c>
      <c r="H268" s="9">
        <v>0</v>
      </c>
    </row>
    <row r="269" spans="1:8" ht="25.05" customHeight="1" x14ac:dyDescent="0.2">
      <c r="A269" s="7" t="s">
        <v>191</v>
      </c>
      <c r="B269" s="6" t="s">
        <v>192</v>
      </c>
      <c r="C269" s="21" t="s">
        <v>193</v>
      </c>
      <c r="D269" s="6" t="s">
        <v>50</v>
      </c>
      <c r="E269" s="6"/>
      <c r="F269" s="9">
        <v>1519275.7</v>
      </c>
      <c r="G269" s="9">
        <v>1700680</v>
      </c>
      <c r="H269" s="9">
        <v>1778416.96</v>
      </c>
    </row>
    <row r="270" spans="1:8" ht="25.05" customHeight="1" x14ac:dyDescent="0.2">
      <c r="A270" s="7" t="s">
        <v>190</v>
      </c>
      <c r="B270" s="6" t="s">
        <v>192</v>
      </c>
      <c r="C270" s="21"/>
      <c r="D270" s="6" t="s">
        <v>50</v>
      </c>
      <c r="E270" s="6"/>
      <c r="F270" s="9" t="s">
        <v>69</v>
      </c>
      <c r="G270" s="9" t="s">
        <v>69</v>
      </c>
      <c r="H270" s="9" t="s">
        <v>69</v>
      </c>
    </row>
    <row r="271" spans="1:8" ht="25.05" customHeight="1" x14ac:dyDescent="0.2">
      <c r="A271" s="7" t="s">
        <v>51</v>
      </c>
      <c r="B271" s="6" t="s">
        <v>192</v>
      </c>
      <c r="C271" s="21"/>
      <c r="D271" s="6" t="s">
        <v>50</v>
      </c>
      <c r="E271" s="6"/>
      <c r="F271" s="9">
        <v>0</v>
      </c>
      <c r="G271" s="9">
        <v>0</v>
      </c>
      <c r="H271" s="9">
        <v>0</v>
      </c>
    </row>
    <row r="272" spans="1:8" ht="25.05" customHeight="1" x14ac:dyDescent="0.2">
      <c r="A272" s="7" t="s">
        <v>111</v>
      </c>
      <c r="B272" s="6" t="s">
        <v>192</v>
      </c>
      <c r="C272" s="21"/>
      <c r="D272" s="6" t="s">
        <v>50</v>
      </c>
      <c r="E272" s="6"/>
      <c r="F272" s="9">
        <v>0</v>
      </c>
      <c r="G272" s="9">
        <v>0</v>
      </c>
      <c r="H272" s="9">
        <v>0</v>
      </c>
    </row>
    <row r="273" spans="1:8" ht="25.05" customHeight="1" x14ac:dyDescent="0.2">
      <c r="A273" s="7" t="s">
        <v>115</v>
      </c>
      <c r="B273" s="6" t="s">
        <v>192</v>
      </c>
      <c r="C273" s="21"/>
      <c r="D273" s="6" t="s">
        <v>50</v>
      </c>
      <c r="E273" s="6"/>
      <c r="F273" s="9">
        <v>0</v>
      </c>
      <c r="G273" s="9">
        <v>0</v>
      </c>
      <c r="H273" s="9">
        <v>0</v>
      </c>
    </row>
    <row r="274" spans="1:8" ht="25.05" customHeight="1" x14ac:dyDescent="0.2">
      <c r="A274" s="7" t="s">
        <v>53</v>
      </c>
      <c r="B274" s="6" t="s">
        <v>192</v>
      </c>
      <c r="C274" s="21"/>
      <c r="D274" s="6" t="s">
        <v>50</v>
      </c>
      <c r="E274" s="6"/>
      <c r="F274" s="9">
        <v>1519275.7</v>
      </c>
      <c r="G274" s="9">
        <v>1700680</v>
      </c>
      <c r="H274" s="9">
        <v>1778416.96</v>
      </c>
    </row>
    <row r="275" spans="1:8" ht="25.05" customHeight="1" x14ac:dyDescent="0.2">
      <c r="A275" s="7" t="s">
        <v>111</v>
      </c>
      <c r="B275" s="6" t="s">
        <v>192</v>
      </c>
      <c r="C275" s="21"/>
      <c r="D275" s="6" t="s">
        <v>50</v>
      </c>
      <c r="E275" s="6"/>
      <c r="F275" s="9">
        <v>1519275.7</v>
      </c>
      <c r="G275" s="9">
        <v>1700680</v>
      </c>
      <c r="H275" s="9">
        <v>1778416.96</v>
      </c>
    </row>
    <row r="276" spans="1:8" ht="25.05" customHeight="1" x14ac:dyDescent="0.2">
      <c r="A276" s="7" t="s">
        <v>115</v>
      </c>
      <c r="B276" s="6" t="s">
        <v>192</v>
      </c>
      <c r="C276" s="21"/>
      <c r="D276" s="6" t="s">
        <v>50</v>
      </c>
      <c r="E276" s="6"/>
      <c r="F276" s="9">
        <v>0</v>
      </c>
      <c r="G276" s="9">
        <v>0</v>
      </c>
      <c r="H276" s="9">
        <v>0</v>
      </c>
    </row>
    <row r="277" spans="1:8" ht="25.05" customHeight="1" x14ac:dyDescent="0.2">
      <c r="A277" s="7" t="s">
        <v>55</v>
      </c>
      <c r="B277" s="6" t="s">
        <v>192</v>
      </c>
      <c r="C277" s="21"/>
      <c r="D277" s="6" t="s">
        <v>50</v>
      </c>
      <c r="E277" s="6"/>
      <c r="F277" s="9">
        <v>0</v>
      </c>
      <c r="G277" s="9">
        <v>0</v>
      </c>
      <c r="H277" s="9">
        <v>0</v>
      </c>
    </row>
    <row r="278" spans="1:8" ht="25.05" customHeight="1" x14ac:dyDescent="0.2">
      <c r="A278" s="7" t="s">
        <v>111</v>
      </c>
      <c r="B278" s="6" t="s">
        <v>192</v>
      </c>
      <c r="C278" s="21"/>
      <c r="D278" s="6" t="s">
        <v>50</v>
      </c>
      <c r="E278" s="6"/>
      <c r="F278" s="9">
        <v>0</v>
      </c>
      <c r="G278" s="9">
        <v>0</v>
      </c>
      <c r="H278" s="9">
        <v>0</v>
      </c>
    </row>
    <row r="279" spans="1:8" ht="25.05" customHeight="1" x14ac:dyDescent="0.2">
      <c r="A279" s="7" t="s">
        <v>115</v>
      </c>
      <c r="B279" s="6" t="s">
        <v>192</v>
      </c>
      <c r="C279" s="21"/>
      <c r="D279" s="6" t="s">
        <v>50</v>
      </c>
      <c r="E279" s="6"/>
      <c r="F279" s="9">
        <v>0</v>
      </c>
      <c r="G279" s="9">
        <v>0</v>
      </c>
      <c r="H279" s="9">
        <v>0</v>
      </c>
    </row>
    <row r="280" spans="1:8" ht="49.95" customHeight="1" x14ac:dyDescent="0.2">
      <c r="A280" s="7" t="s">
        <v>194</v>
      </c>
      <c r="B280" s="6" t="s">
        <v>195</v>
      </c>
      <c r="C280" s="6" t="s">
        <v>196</v>
      </c>
      <c r="D280" s="6" t="s">
        <v>50</v>
      </c>
      <c r="E280" s="6"/>
      <c r="F280" s="9">
        <v>0</v>
      </c>
      <c r="G280" s="9">
        <v>0</v>
      </c>
      <c r="H280" s="9">
        <v>0</v>
      </c>
    </row>
    <row r="281" spans="1:8" ht="88.05" customHeight="1" x14ac:dyDescent="0.2">
      <c r="A281" s="7" t="s">
        <v>197</v>
      </c>
      <c r="B281" s="6" t="s">
        <v>195</v>
      </c>
      <c r="C281" s="6" t="s">
        <v>198</v>
      </c>
      <c r="D281" s="6" t="s">
        <v>50</v>
      </c>
      <c r="E281" s="6"/>
      <c r="F281" s="9">
        <v>0</v>
      </c>
      <c r="G281" s="9">
        <v>0</v>
      </c>
      <c r="H281" s="9">
        <v>0</v>
      </c>
    </row>
    <row r="282" spans="1:8" ht="63" customHeight="1" x14ac:dyDescent="0.2">
      <c r="A282" s="7" t="s">
        <v>199</v>
      </c>
      <c r="B282" s="6" t="s">
        <v>195</v>
      </c>
      <c r="C282" s="6" t="s">
        <v>200</v>
      </c>
      <c r="D282" s="6" t="s">
        <v>50</v>
      </c>
      <c r="E282" s="6"/>
      <c r="F282" s="9">
        <v>0</v>
      </c>
      <c r="G282" s="9">
        <v>0</v>
      </c>
      <c r="H282" s="9">
        <v>0</v>
      </c>
    </row>
    <row r="283" spans="1:8" ht="25.05" customHeight="1" x14ac:dyDescent="0.2">
      <c r="A283" s="7" t="s">
        <v>201</v>
      </c>
      <c r="B283" s="6" t="s">
        <v>202</v>
      </c>
      <c r="C283" s="6" t="s">
        <v>203</v>
      </c>
      <c r="D283" s="6" t="s">
        <v>50</v>
      </c>
      <c r="E283" s="6"/>
      <c r="F283" s="9">
        <v>-20000</v>
      </c>
      <c r="G283" s="9">
        <v>0</v>
      </c>
      <c r="H283" s="9">
        <v>0</v>
      </c>
    </row>
    <row r="284" spans="1:8" ht="37.950000000000003" customHeight="1" x14ac:dyDescent="0.2">
      <c r="A284" s="7" t="s">
        <v>204</v>
      </c>
      <c r="B284" s="6" t="s">
        <v>205</v>
      </c>
      <c r="C284" s="6" t="s">
        <v>50</v>
      </c>
      <c r="D284" s="6" t="s">
        <v>50</v>
      </c>
      <c r="E284" s="6"/>
      <c r="F284" s="9">
        <v>0</v>
      </c>
      <c r="G284" s="9">
        <v>0</v>
      </c>
      <c r="H284" s="9">
        <v>0</v>
      </c>
    </row>
    <row r="285" spans="1:8" ht="25.05" customHeight="1" x14ac:dyDescent="0.2">
      <c r="A285" s="7" t="s">
        <v>206</v>
      </c>
      <c r="B285" s="6" t="s">
        <v>207</v>
      </c>
      <c r="C285" s="6" t="s">
        <v>50</v>
      </c>
      <c r="D285" s="6" t="s">
        <v>50</v>
      </c>
      <c r="E285" s="6"/>
      <c r="F285" s="9">
        <v>-20000</v>
      </c>
      <c r="G285" s="9">
        <v>0</v>
      </c>
      <c r="H285" s="9">
        <v>0</v>
      </c>
    </row>
    <row r="286" spans="1:8" ht="25.05" customHeight="1" x14ac:dyDescent="0.2">
      <c r="A286" s="7" t="s">
        <v>208</v>
      </c>
      <c r="B286" s="6" t="s">
        <v>209</v>
      </c>
      <c r="C286" s="6" t="s">
        <v>50</v>
      </c>
      <c r="D286" s="6" t="s">
        <v>50</v>
      </c>
      <c r="E286" s="6"/>
      <c r="F286" s="9">
        <v>0</v>
      </c>
      <c r="G286" s="9">
        <v>0</v>
      </c>
      <c r="H286" s="9">
        <v>0</v>
      </c>
    </row>
    <row r="287" spans="1:8" ht="25.05" customHeight="1" x14ac:dyDescent="0.2">
      <c r="A287" s="7" t="s">
        <v>210</v>
      </c>
      <c r="B287" s="6" t="s">
        <v>211</v>
      </c>
      <c r="C287" s="6" t="s">
        <v>61</v>
      </c>
      <c r="D287" s="6" t="s">
        <v>61</v>
      </c>
      <c r="E287" s="6"/>
      <c r="F287" s="9">
        <v>69949.649999999994</v>
      </c>
      <c r="G287" s="9">
        <v>0</v>
      </c>
      <c r="H287" s="9">
        <v>0</v>
      </c>
    </row>
    <row r="288" spans="1:8" ht="63" customHeight="1" x14ac:dyDescent="0.2">
      <c r="A288" s="7" t="s">
        <v>212</v>
      </c>
      <c r="B288" s="6" t="s">
        <v>213</v>
      </c>
      <c r="C288" s="21" t="s">
        <v>214</v>
      </c>
      <c r="D288" s="6" t="s">
        <v>50</v>
      </c>
      <c r="E288" s="6"/>
      <c r="F288" s="9">
        <v>0</v>
      </c>
      <c r="G288" s="9">
        <v>0</v>
      </c>
      <c r="H288" s="9">
        <v>0</v>
      </c>
    </row>
    <row r="289" spans="1:8" ht="25.05" customHeight="1" x14ac:dyDescent="0.2">
      <c r="A289" s="7" t="s">
        <v>215</v>
      </c>
      <c r="B289" s="6" t="s">
        <v>216</v>
      </c>
      <c r="C289" s="21"/>
      <c r="D289" s="6" t="s">
        <v>50</v>
      </c>
      <c r="E289" s="6"/>
      <c r="F289" s="9">
        <v>69949.649999999994</v>
      </c>
      <c r="G289" s="9">
        <v>0</v>
      </c>
      <c r="H289" s="9">
        <v>0</v>
      </c>
    </row>
    <row r="290" spans="1:8" ht="49.95" customHeight="1" x14ac:dyDescent="0.2">
      <c r="A290" s="7" t="s">
        <v>217</v>
      </c>
      <c r="B290" s="6" t="s">
        <v>218</v>
      </c>
      <c r="C290" s="21"/>
      <c r="D290" s="6" t="s">
        <v>50</v>
      </c>
      <c r="E290" s="6"/>
      <c r="F290" s="9">
        <v>0</v>
      </c>
      <c r="G290" s="9">
        <v>0</v>
      </c>
      <c r="H290" s="9">
        <v>0</v>
      </c>
    </row>
    <row r="291" spans="1:8" ht="49.95" customHeight="1" x14ac:dyDescent="0.2">
      <c r="A291" s="7" t="s">
        <v>219</v>
      </c>
      <c r="B291" s="6" t="s">
        <v>220</v>
      </c>
      <c r="C291" s="21"/>
      <c r="D291" s="6" t="s">
        <v>50</v>
      </c>
      <c r="E291" s="6"/>
      <c r="F291" s="9">
        <v>0</v>
      </c>
      <c r="G291" s="9">
        <v>0</v>
      </c>
      <c r="H291" s="9">
        <v>0</v>
      </c>
    </row>
  </sheetData>
  <sheetProtection password="E613" sheet="1" objects="1" scenarios="1"/>
  <mergeCells count="34">
    <mergeCell ref="A2:H2"/>
    <mergeCell ref="A4:A5"/>
    <mergeCell ref="B4:B5"/>
    <mergeCell ref="C4:C5"/>
    <mergeCell ref="D4:D5"/>
    <mergeCell ref="E4:E5"/>
    <mergeCell ref="F4:H4"/>
    <mergeCell ref="C16:C17"/>
    <mergeCell ref="C18:C20"/>
    <mergeCell ref="C22:C24"/>
    <mergeCell ref="C25:C26"/>
    <mergeCell ref="C33:C42"/>
    <mergeCell ref="C43:C52"/>
    <mergeCell ref="C53:C62"/>
    <mergeCell ref="C63:C92"/>
    <mergeCell ref="C94:C103"/>
    <mergeCell ref="C104:C113"/>
    <mergeCell ref="C114:C123"/>
    <mergeCell ref="C124:C133"/>
    <mergeCell ref="C135:C144"/>
    <mergeCell ref="C145:C154"/>
    <mergeCell ref="C155:C164"/>
    <mergeCell ref="C167:C175"/>
    <mergeCell ref="C176:C185"/>
    <mergeCell ref="C186:C195"/>
    <mergeCell ref="C196:C205"/>
    <mergeCell ref="C206:C215"/>
    <mergeCell ref="C269:C279"/>
    <mergeCell ref="C288:C291"/>
    <mergeCell ref="C216:C225"/>
    <mergeCell ref="C227:C236"/>
    <mergeCell ref="C238:C247"/>
    <mergeCell ref="C248:C257"/>
    <mergeCell ref="C258:C268"/>
  </mergeCells>
  <phoneticPr fontId="0" type="noConversion"/>
  <pageMargins left="1" right="0.39370078740157483" top="0.39370078740157483" bottom="0.39370078740157483" header="0.11811023622047245" footer="0.11811023622047245"/>
  <pageSetup paperSize="9" scale="7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1"/>
  <sheetViews>
    <sheetView zoomScale="70" zoomScaleNormal="70" workbookViewId="0"/>
  </sheetViews>
  <sheetFormatPr defaultRowHeight="10.199999999999999" x14ac:dyDescent="0.2"/>
  <cols>
    <col min="1" max="1" width="57.25" customWidth="1"/>
    <col min="2" max="5" width="11.5" customWidth="1"/>
    <col min="6" max="11" width="22.875" customWidth="1"/>
  </cols>
  <sheetData>
    <row r="1" spans="1:11" ht="15" customHeight="1" x14ac:dyDescent="0.2"/>
    <row r="2" spans="1:11" ht="25.05" customHeight="1" x14ac:dyDescent="0.2">
      <c r="A2" s="19" t="s">
        <v>221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 x14ac:dyDescent="0.2"/>
    <row r="4" spans="1:11" ht="40.049999999999997" customHeight="1" x14ac:dyDescent="0.2">
      <c r="A4" s="21" t="s">
        <v>39</v>
      </c>
      <c r="B4" s="21" t="s">
        <v>40</v>
      </c>
      <c r="C4" s="21" t="s">
        <v>41</v>
      </c>
      <c r="D4" s="21" t="s">
        <v>222</v>
      </c>
      <c r="E4" s="21" t="s">
        <v>43</v>
      </c>
      <c r="F4" s="21" t="s">
        <v>44</v>
      </c>
      <c r="G4" s="21"/>
      <c r="H4" s="21"/>
      <c r="I4" s="21"/>
      <c r="J4" s="21"/>
      <c r="K4" s="21"/>
    </row>
    <row r="5" spans="1:11" ht="100.05" customHeight="1" x14ac:dyDescent="0.2">
      <c r="A5" s="21"/>
      <c r="B5" s="21"/>
      <c r="C5" s="21"/>
      <c r="D5" s="21"/>
      <c r="E5" s="21"/>
      <c r="F5" s="6" t="s">
        <v>45</v>
      </c>
      <c r="G5" s="6" t="s">
        <v>223</v>
      </c>
      <c r="H5" s="6" t="s">
        <v>224</v>
      </c>
      <c r="I5" s="6" t="s">
        <v>225</v>
      </c>
      <c r="J5" s="6" t="s">
        <v>46</v>
      </c>
      <c r="K5" s="6" t="s">
        <v>47</v>
      </c>
    </row>
    <row r="6" spans="1:11" ht="19.95" customHeigh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5.05" customHeight="1" x14ac:dyDescent="0.2">
      <c r="A7" s="7" t="s">
        <v>48</v>
      </c>
      <c r="B7" s="6" t="s">
        <v>49</v>
      </c>
      <c r="C7" s="6" t="s">
        <v>50</v>
      </c>
      <c r="D7" s="6" t="s">
        <v>50</v>
      </c>
      <c r="E7" s="6"/>
      <c r="F7" s="9">
        <v>4065696.85</v>
      </c>
      <c r="G7" s="9">
        <v>434827.04</v>
      </c>
      <c r="H7" s="9">
        <v>69949.649999999994</v>
      </c>
      <c r="I7" s="9">
        <v>3560920.16</v>
      </c>
      <c r="J7" s="9">
        <v>0</v>
      </c>
      <c r="K7" s="9">
        <v>0</v>
      </c>
    </row>
    <row r="8" spans="1:11" ht="25.05" customHeight="1" x14ac:dyDescent="0.2">
      <c r="A8" s="7" t="s">
        <v>51</v>
      </c>
      <c r="B8" s="6" t="s">
        <v>52</v>
      </c>
      <c r="C8" s="6" t="s">
        <v>50</v>
      </c>
      <c r="D8" s="6" t="s">
        <v>50</v>
      </c>
      <c r="E8" s="6"/>
      <c r="F8" s="9">
        <v>3560920.16</v>
      </c>
      <c r="G8" s="9">
        <v>0</v>
      </c>
      <c r="H8" s="9">
        <v>0</v>
      </c>
      <c r="I8" s="9">
        <v>3560920.16</v>
      </c>
      <c r="J8" s="9">
        <v>0</v>
      </c>
      <c r="K8" s="9">
        <v>0</v>
      </c>
    </row>
    <row r="9" spans="1:11" ht="25.05" customHeight="1" x14ac:dyDescent="0.2">
      <c r="A9" s="7" t="s">
        <v>53</v>
      </c>
      <c r="B9" s="6" t="s">
        <v>54</v>
      </c>
      <c r="C9" s="6" t="s">
        <v>50</v>
      </c>
      <c r="D9" s="6" t="s">
        <v>50</v>
      </c>
      <c r="E9" s="6"/>
      <c r="F9" s="9">
        <v>434827.04</v>
      </c>
      <c r="G9" s="9">
        <v>434827.04</v>
      </c>
      <c r="H9" s="9">
        <v>0</v>
      </c>
      <c r="I9" s="9">
        <v>0</v>
      </c>
      <c r="J9" s="9">
        <v>0</v>
      </c>
      <c r="K9" s="9">
        <v>0</v>
      </c>
    </row>
    <row r="10" spans="1:11" ht="25.05" customHeight="1" x14ac:dyDescent="0.2">
      <c r="A10" s="7" t="s">
        <v>55</v>
      </c>
      <c r="B10" s="6" t="s">
        <v>56</v>
      </c>
      <c r="C10" s="6" t="s">
        <v>50</v>
      </c>
      <c r="D10" s="6" t="s">
        <v>50</v>
      </c>
      <c r="E10" s="6"/>
      <c r="F10" s="9">
        <v>69949.649999999994</v>
      </c>
      <c r="G10" s="9">
        <v>0</v>
      </c>
      <c r="H10" s="9">
        <v>69949.649999999994</v>
      </c>
      <c r="I10" s="9">
        <v>0</v>
      </c>
      <c r="J10" s="9">
        <v>0</v>
      </c>
      <c r="K10" s="9">
        <v>0</v>
      </c>
    </row>
    <row r="11" spans="1:11" ht="25.05" customHeight="1" x14ac:dyDescent="0.2">
      <c r="A11" s="7" t="s">
        <v>57</v>
      </c>
      <c r="B11" s="6" t="s">
        <v>58</v>
      </c>
      <c r="C11" s="6" t="s">
        <v>50</v>
      </c>
      <c r="D11" s="6" t="s">
        <v>50</v>
      </c>
      <c r="E11" s="6"/>
      <c r="F11" s="9">
        <f t="shared" ref="F11:K11" si="0">IF(ISNUMBER(F7),F7,0)+IF(ISNUMBER(F15),F15,0)-IF(ISNUMBER(F31),F31,0)+IF(ISNUMBER(F283),F283,0)-IF(ISNUMBER(F287),F287,0)</f>
        <v>-8.934875950217247E-9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</row>
    <row r="12" spans="1:11" ht="25.05" customHeight="1" x14ac:dyDescent="0.2">
      <c r="A12" s="7" t="s">
        <v>51</v>
      </c>
      <c r="B12" s="6" t="s">
        <v>59</v>
      </c>
      <c r="C12" s="6" t="s">
        <v>50</v>
      </c>
      <c r="D12" s="6" t="s">
        <v>50</v>
      </c>
      <c r="E12" s="6"/>
      <c r="F12" s="9">
        <f t="shared" ref="F12:K12" si="1">IF(ISNUMBER(F8),F8,0)+IF(ISNUMBER(F17),F17,0)+IF(ISNUMBER(F20),F20,0)+IF(ISNUMBER(F22),F22,0)-IF(ISNUMBER(F23),F23,0)-IF(ISNUMBER(F24),F24,0)+IF(ISNUMBER(F167),F167,0)-IF(ISNUMBER(F125),F125,0)-IF(ISNUMBER(F40),F40,0)-IF(ISNUMBER(F44),F44,0)-IF(ISNUMBER(F54),F54,0)-IF(ISNUMBER(F136),F136,0)-IF(ISNUMBER(F207),F207,0)-IF(ISNUMBER(F217),F217,0)-IF(ISNUMBER(F64),F64,0)-IF(ISNUMBER(F95),F95,0)-IF(ISNUMBER(F105),F105,0)-IF(ISNUMBER(F115),F115,0)-IF(ISNUMBER(F146),F146,0)-IF(ISNUMBER(F156),F156,0)-IF(ISNUMBER(F167),F167,0)-IF(ISNUMBER(F177),F177,0)-IF(ISNUMBER(F187),F187,0)-IF(ISNUMBER(F197),F197,0)-IF(ISNUMBER(F228),F228,0)-IF(ISNUMBER(F239),F239,0)-IF(ISNUMBER(F249),F249,0)-IF(ISNUMBER(F260),F260,0)-IF(ISNUMBER(F271),F271,0)+IF(ISNUMBER(F21),F21,0)-IF(ISNUMBER(F84),F84,0)+IF(ISNUMBER(F283),F283,0)-IF(ISNUMBER(F290),F290,0)-IF(ISNUMBER(F291),F291,0)-IF(ISNUMBER(F280),F280,0)+IF(ISNUMBER(F25),F25,0)+IF(ISNUMBER(F30),F30,0)</f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</row>
    <row r="13" spans="1:11" ht="25.05" customHeight="1" x14ac:dyDescent="0.2">
      <c r="A13" s="7" t="s">
        <v>53</v>
      </c>
      <c r="B13" s="6" t="s">
        <v>60</v>
      </c>
      <c r="C13" s="6" t="s">
        <v>50</v>
      </c>
      <c r="D13" s="6" t="s">
        <v>61</v>
      </c>
      <c r="E13" s="6"/>
      <c r="F13" s="9">
        <f t="shared" ref="F13:K13" si="2">IF(ISNUMBER(F9),F9,0)+IF(ISNUMBER(F29),F29,0)+IF(ISNUMBER(F19),F19,0)-IF(ISNUMBER(F47),F47,0)-IF(ISNUMBER(F57),F57,0)-IF(ISNUMBER(F34),F34,0)-IF(ISNUMBER(F87),F87,0)-IF(ISNUMBER(F98),F98,0)-IF(ISNUMBER(F108),F108,0)-IF(ISNUMBER(F118),F118,0)-IF(ISNUMBER(F128),F128,0)-IF(ISNUMBER(F139),F139,0)-IF(ISNUMBER(F149),F149,0)-IF(ISNUMBER(F159),F159,0)-IF(ISNUMBER(F170),F170,0)-IF(ISNUMBER(F180),F180,0)-IF(ISNUMBER(F190),F190,0)-IF(ISNUMBER(F200),F200,0)-IF(ISNUMBER(F210),F210,0)-IF(ISNUMBER(F220),F220,0)-IF(ISNUMBER(F231),F231,0)-IF(ISNUMBER(F242),F242,0)-IF(ISNUMBER(F252),F252,0)-IF(ISNUMBER(F263),F263,0)-IF(ISNUMBER(F77),F77,0)-IF(ISNUMBER(F288),F288,0)-IF(ISNUMBER(F274),F274,0)</f>
        <v>6.7520886659622192E-9</v>
      </c>
      <c r="G13" s="9">
        <f t="shared" si="2"/>
        <v>6.7520886659622192E-9</v>
      </c>
      <c r="H13" s="9">
        <f t="shared" si="2"/>
        <v>0</v>
      </c>
      <c r="I13" s="9">
        <f t="shared" si="2"/>
        <v>0</v>
      </c>
      <c r="J13" s="9">
        <f t="shared" si="2"/>
        <v>7.4505805969238281E-9</v>
      </c>
      <c r="K13" s="9">
        <f t="shared" si="2"/>
        <v>8.3819031715393066E-9</v>
      </c>
    </row>
    <row r="14" spans="1:11" ht="25.05" customHeight="1" x14ac:dyDescent="0.2">
      <c r="A14" s="7" t="s">
        <v>62</v>
      </c>
      <c r="B14" s="6" t="s">
        <v>63</v>
      </c>
      <c r="C14" s="6" t="s">
        <v>50</v>
      </c>
      <c r="D14" s="6" t="s">
        <v>61</v>
      </c>
      <c r="E14" s="6"/>
      <c r="F14" s="9">
        <f t="shared" ref="F14:K14" si="3">IF(ISNUMBER(F10),F10,0)+IF(ISNUMBER(F23),F23,0)-IF(ISNUMBER(F37),F37,0)-IF(ISNUMBER(F50),F50,0)-IF(ISNUMBER(F60),F60,0)-IF(ISNUMBER(F70),F70,0)-IF(ISNUMBER(F90),F90,0)-IF(ISNUMBER(F101),F101,0)-IF(ISNUMBER(F111),F111,0)-IF(ISNUMBER(F121),F121,0)-IF(ISNUMBER(F131),F131,0)-IF(ISNUMBER(F142),F142,0)-IF(ISNUMBER(F152),F152,0)-IF(ISNUMBER(F162),F162,0)-IF(ISNUMBER(F173),F173,0)-IF(ISNUMBER(F183),F183,0)-IF(ISNUMBER(F193),F193,0)-IF(ISNUMBER(F203),F203,0)-IF(ISNUMBER(F213),F213,0)-IF(ISNUMBER(F223),F223,0)-IF(ISNUMBER(F234),F234,0)-IF(ISNUMBER(F245),F245,0)-IF(ISNUMBER(F255),F255,0)-IF(ISNUMBER(F266),F266,0)-IF(ISNUMBER(F277),F277,0)-IF(ISNUMBER(F289),F289,0)</f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</row>
    <row r="15" spans="1:11" ht="25.05" customHeight="1" x14ac:dyDescent="0.2">
      <c r="A15" s="7" t="s">
        <v>64</v>
      </c>
      <c r="B15" s="6" t="s">
        <v>65</v>
      </c>
      <c r="C15" s="6" t="s">
        <v>50</v>
      </c>
      <c r="D15" s="6" t="s">
        <v>50</v>
      </c>
      <c r="E15" s="6"/>
      <c r="F15" s="9">
        <v>128708680</v>
      </c>
      <c r="G15" s="9">
        <v>118795000</v>
      </c>
      <c r="H15" s="9">
        <v>1093680</v>
      </c>
      <c r="I15" s="9">
        <v>8820000</v>
      </c>
      <c r="J15" s="9">
        <v>128598904.2</v>
      </c>
      <c r="K15" s="9">
        <v>129687440.09</v>
      </c>
    </row>
    <row r="16" spans="1:11" ht="25.05" customHeight="1" x14ac:dyDescent="0.2">
      <c r="A16" s="7" t="s">
        <v>66</v>
      </c>
      <c r="B16" s="6" t="s">
        <v>67</v>
      </c>
      <c r="C16" s="6" t="s">
        <v>68</v>
      </c>
      <c r="D16" s="6" t="s">
        <v>50</v>
      </c>
      <c r="E16" s="6"/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25.05" customHeight="1" x14ac:dyDescent="0.2">
      <c r="A17" s="7" t="s">
        <v>70</v>
      </c>
      <c r="B17" s="6" t="s">
        <v>67</v>
      </c>
      <c r="C17" s="6" t="s">
        <v>68</v>
      </c>
      <c r="D17" s="6" t="s">
        <v>50</v>
      </c>
      <c r="E17" s="6"/>
      <c r="F17" s="9">
        <v>54012</v>
      </c>
      <c r="G17" s="9">
        <v>0</v>
      </c>
      <c r="H17" s="9">
        <v>0</v>
      </c>
      <c r="I17" s="9">
        <v>54012</v>
      </c>
      <c r="J17" s="9">
        <v>54012</v>
      </c>
      <c r="K17" s="9">
        <v>54012</v>
      </c>
    </row>
    <row r="18" spans="1:11" ht="49.95" customHeight="1" x14ac:dyDescent="0.2">
      <c r="A18" s="7" t="s">
        <v>71</v>
      </c>
      <c r="B18" s="6" t="s">
        <v>72</v>
      </c>
      <c r="C18" s="6" t="s">
        <v>73</v>
      </c>
      <c r="D18" s="6" t="s">
        <v>50</v>
      </c>
      <c r="E18" s="6"/>
      <c r="F18" s="9">
        <v>127560988</v>
      </c>
      <c r="G18" s="9">
        <v>118795000</v>
      </c>
      <c r="H18" s="9">
        <v>0</v>
      </c>
      <c r="I18" s="9">
        <v>8765988</v>
      </c>
      <c r="J18" s="9">
        <v>128544892.2</v>
      </c>
      <c r="K18" s="9">
        <v>129633428.09</v>
      </c>
    </row>
    <row r="19" spans="1:11" ht="63" customHeight="1" x14ac:dyDescent="0.2">
      <c r="A19" s="7" t="s">
        <v>74</v>
      </c>
      <c r="B19" s="6" t="s">
        <v>75</v>
      </c>
      <c r="C19" s="6" t="s">
        <v>73</v>
      </c>
      <c r="D19" s="6" t="s">
        <v>61</v>
      </c>
      <c r="E19" s="6"/>
      <c r="F19" s="9">
        <v>118795000</v>
      </c>
      <c r="G19" s="9">
        <v>118795000</v>
      </c>
      <c r="H19" s="9">
        <v>0</v>
      </c>
      <c r="I19" s="9">
        <v>0</v>
      </c>
      <c r="J19" s="9">
        <v>118918904.2</v>
      </c>
      <c r="K19" s="9">
        <v>119039440.09</v>
      </c>
    </row>
    <row r="20" spans="1:11" ht="49.95" customHeight="1" x14ac:dyDescent="0.2">
      <c r="A20" s="7" t="s">
        <v>76</v>
      </c>
      <c r="B20" s="6" t="s">
        <v>77</v>
      </c>
      <c r="C20" s="6" t="s">
        <v>73</v>
      </c>
      <c r="D20" s="6" t="s">
        <v>61</v>
      </c>
      <c r="E20" s="6"/>
      <c r="F20" s="9">
        <v>8765988</v>
      </c>
      <c r="G20" s="9">
        <v>0</v>
      </c>
      <c r="H20" s="9">
        <v>0</v>
      </c>
      <c r="I20" s="9">
        <v>8765988</v>
      </c>
      <c r="J20" s="9">
        <v>9625988</v>
      </c>
      <c r="K20" s="9">
        <v>10593988</v>
      </c>
    </row>
    <row r="21" spans="1:11" ht="25.05" customHeight="1" x14ac:dyDescent="0.2">
      <c r="A21" s="7" t="s">
        <v>78</v>
      </c>
      <c r="B21" s="6" t="s">
        <v>79</v>
      </c>
      <c r="C21" s="6" t="s">
        <v>80</v>
      </c>
      <c r="D21" s="6" t="s">
        <v>50</v>
      </c>
      <c r="E21" s="6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25.05" customHeight="1" x14ac:dyDescent="0.2">
      <c r="A22" s="7" t="s">
        <v>81</v>
      </c>
      <c r="B22" s="6" t="s">
        <v>82</v>
      </c>
      <c r="C22" s="6" t="s">
        <v>83</v>
      </c>
      <c r="D22" s="6" t="s">
        <v>50</v>
      </c>
      <c r="E22" s="6"/>
      <c r="F22" s="9">
        <v>1093680</v>
      </c>
      <c r="G22" s="9">
        <v>0</v>
      </c>
      <c r="H22" s="9">
        <v>1093680</v>
      </c>
      <c r="I22" s="9">
        <v>0</v>
      </c>
      <c r="J22" s="9">
        <v>0</v>
      </c>
      <c r="K22" s="9">
        <v>0</v>
      </c>
    </row>
    <row r="23" spans="1:11" ht="37.950000000000003" customHeight="1" x14ac:dyDescent="0.2">
      <c r="A23" s="7" t="s">
        <v>84</v>
      </c>
      <c r="B23" s="6" t="s">
        <v>85</v>
      </c>
      <c r="C23" s="6" t="s">
        <v>83</v>
      </c>
      <c r="D23" s="6" t="s">
        <v>61</v>
      </c>
      <c r="E23" s="6"/>
      <c r="F23" s="9">
        <v>1093680</v>
      </c>
      <c r="G23" s="9">
        <v>0</v>
      </c>
      <c r="H23" s="9">
        <v>1093680</v>
      </c>
      <c r="I23" s="9">
        <v>0</v>
      </c>
      <c r="J23" s="9">
        <v>0</v>
      </c>
      <c r="K23" s="9">
        <v>0</v>
      </c>
    </row>
    <row r="24" spans="1:11" ht="25.05" customHeight="1" x14ac:dyDescent="0.2">
      <c r="A24" s="7" t="s">
        <v>86</v>
      </c>
      <c r="B24" s="6" t="s">
        <v>87</v>
      </c>
      <c r="C24" s="6" t="s">
        <v>83</v>
      </c>
      <c r="D24" s="6" t="s">
        <v>61</v>
      </c>
      <c r="E24" s="6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25.05" customHeight="1" x14ac:dyDescent="0.2">
      <c r="A25" s="7" t="s">
        <v>88</v>
      </c>
      <c r="B25" s="6" t="s">
        <v>89</v>
      </c>
      <c r="C25" s="6" t="s">
        <v>90</v>
      </c>
      <c r="D25" s="6" t="s">
        <v>50</v>
      </c>
      <c r="E25" s="6"/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37.950000000000003" customHeight="1" x14ac:dyDescent="0.2">
      <c r="A26" s="7" t="s">
        <v>91</v>
      </c>
      <c r="B26" s="6" t="s">
        <v>92</v>
      </c>
      <c r="C26" s="6" t="s">
        <v>90</v>
      </c>
      <c r="D26" s="6" t="s">
        <v>50</v>
      </c>
      <c r="E26" s="6"/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25.05" customHeight="1" x14ac:dyDescent="0.2">
      <c r="A27" s="7" t="s">
        <v>93</v>
      </c>
      <c r="B27" s="6" t="s">
        <v>94</v>
      </c>
      <c r="C27" s="6" t="s">
        <v>61</v>
      </c>
      <c r="D27" s="6" t="s">
        <v>61</v>
      </c>
      <c r="E27" s="6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25.05" customHeight="1" x14ac:dyDescent="0.2">
      <c r="A28" s="7" t="s">
        <v>95</v>
      </c>
      <c r="B28" s="6" t="s">
        <v>96</v>
      </c>
      <c r="C28" s="6" t="s">
        <v>50</v>
      </c>
      <c r="D28" s="6" t="s">
        <v>50</v>
      </c>
      <c r="E28" s="6"/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63" customHeight="1" x14ac:dyDescent="0.2">
      <c r="A29" s="7" t="s">
        <v>97</v>
      </c>
      <c r="B29" s="6" t="s">
        <v>98</v>
      </c>
      <c r="C29" s="6" t="s">
        <v>99</v>
      </c>
      <c r="D29" s="6" t="s">
        <v>50</v>
      </c>
      <c r="E29" s="6"/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25.05" customHeight="1" x14ac:dyDescent="0.2">
      <c r="A30" s="7" t="s">
        <v>100</v>
      </c>
      <c r="B30" s="6" t="s">
        <v>101</v>
      </c>
      <c r="C30" s="6" t="s">
        <v>102</v>
      </c>
      <c r="D30" s="6" t="s">
        <v>50</v>
      </c>
      <c r="E30" s="6"/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25.05" customHeight="1" x14ac:dyDescent="0.2">
      <c r="A31" s="7" t="s">
        <v>103</v>
      </c>
      <c r="B31" s="6" t="s">
        <v>104</v>
      </c>
      <c r="C31" s="6" t="s">
        <v>50</v>
      </c>
      <c r="D31" s="6" t="s">
        <v>50</v>
      </c>
      <c r="E31" s="6"/>
      <c r="F31" s="9">
        <v>132684427.2</v>
      </c>
      <c r="G31" s="9">
        <v>119229827.04000001</v>
      </c>
      <c r="H31" s="9">
        <v>1093680</v>
      </c>
      <c r="I31" s="9">
        <v>12360920.16</v>
      </c>
      <c r="J31" s="9">
        <v>128598904.2</v>
      </c>
      <c r="K31" s="9">
        <v>129687440.09</v>
      </c>
    </row>
    <row r="32" spans="1:11" ht="37.950000000000003" customHeight="1" x14ac:dyDescent="0.2">
      <c r="A32" s="7" t="s">
        <v>105</v>
      </c>
      <c r="B32" s="6" t="s">
        <v>106</v>
      </c>
      <c r="C32" s="6" t="s">
        <v>50</v>
      </c>
      <c r="D32" s="6" t="s">
        <v>50</v>
      </c>
      <c r="E32" s="6"/>
      <c r="F32" s="9">
        <v>123343880.47</v>
      </c>
      <c r="G32" s="9">
        <v>113361700.47</v>
      </c>
      <c r="H32" s="9">
        <v>1093680</v>
      </c>
      <c r="I32" s="9">
        <v>8888500</v>
      </c>
      <c r="J32" s="9">
        <v>121199930.3</v>
      </c>
      <c r="K32" s="9">
        <v>122167930.3</v>
      </c>
    </row>
    <row r="33" spans="1:11" ht="37.950000000000003" customHeight="1" x14ac:dyDescent="0.2">
      <c r="A33" s="7" t="s">
        <v>107</v>
      </c>
      <c r="B33" s="6" t="s">
        <v>108</v>
      </c>
      <c r="C33" s="6" t="s">
        <v>109</v>
      </c>
      <c r="D33" s="6" t="s">
        <v>50</v>
      </c>
      <c r="E33" s="6"/>
      <c r="F33" s="9">
        <v>94842150.469999999</v>
      </c>
      <c r="G33" s="9">
        <v>87202150.469999999</v>
      </c>
      <c r="H33" s="9">
        <v>840000</v>
      </c>
      <c r="I33" s="9">
        <v>6800000</v>
      </c>
      <c r="J33" s="9">
        <v>93118787.549999997</v>
      </c>
      <c r="K33" s="9">
        <v>93861787.549999997</v>
      </c>
    </row>
    <row r="34" spans="1:11" ht="25.05" customHeight="1" x14ac:dyDescent="0.2">
      <c r="A34" s="7" t="s">
        <v>53</v>
      </c>
      <c r="B34" s="6" t="s">
        <v>108</v>
      </c>
      <c r="C34" s="6" t="s">
        <v>109</v>
      </c>
      <c r="D34" s="6" t="s">
        <v>50</v>
      </c>
      <c r="E34" s="6"/>
      <c r="F34" s="9">
        <v>87202150.469999999</v>
      </c>
      <c r="G34" s="9">
        <v>87202150.469999999</v>
      </c>
      <c r="H34" s="9">
        <v>0</v>
      </c>
      <c r="I34" s="9">
        <v>0</v>
      </c>
      <c r="J34" s="9">
        <v>86770787.549999997</v>
      </c>
      <c r="K34" s="9">
        <v>86770787.549999997</v>
      </c>
    </row>
    <row r="35" spans="1:11" ht="25.05" customHeight="1" x14ac:dyDescent="0.2">
      <c r="A35" s="7" t="s">
        <v>110</v>
      </c>
      <c r="B35" s="6" t="s">
        <v>108</v>
      </c>
      <c r="C35" s="6" t="s">
        <v>109</v>
      </c>
      <c r="D35" s="6" t="s">
        <v>50</v>
      </c>
      <c r="E35" s="6"/>
      <c r="F35" s="9">
        <v>0</v>
      </c>
      <c r="G35" s="9">
        <v>431362.92</v>
      </c>
      <c r="H35" s="9">
        <v>0</v>
      </c>
      <c r="I35" s="9">
        <v>0</v>
      </c>
      <c r="J35" s="9">
        <v>0</v>
      </c>
      <c r="K35" s="9">
        <v>0</v>
      </c>
    </row>
    <row r="36" spans="1:11" ht="25.05" customHeight="1" x14ac:dyDescent="0.2">
      <c r="A36" s="7" t="s">
        <v>111</v>
      </c>
      <c r="B36" s="6" t="s">
        <v>108</v>
      </c>
      <c r="C36" s="6" t="s">
        <v>109</v>
      </c>
      <c r="D36" s="6" t="s">
        <v>50</v>
      </c>
      <c r="E36" s="6"/>
      <c r="F36" s="9">
        <v>86770787.549999997</v>
      </c>
      <c r="G36" s="9">
        <v>86770787.549999997</v>
      </c>
      <c r="H36" s="9">
        <v>0</v>
      </c>
      <c r="I36" s="9">
        <v>0</v>
      </c>
      <c r="J36" s="9">
        <v>86770787.549999997</v>
      </c>
      <c r="K36" s="9">
        <v>86770787.549999997</v>
      </c>
    </row>
    <row r="37" spans="1:11" ht="25.05" customHeight="1" x14ac:dyDescent="0.2">
      <c r="A37" s="7" t="s">
        <v>55</v>
      </c>
      <c r="B37" s="6" t="s">
        <v>108</v>
      </c>
      <c r="C37" s="6" t="s">
        <v>109</v>
      </c>
      <c r="D37" s="6" t="s">
        <v>50</v>
      </c>
      <c r="E37" s="6"/>
      <c r="F37" s="9">
        <v>840000</v>
      </c>
      <c r="G37" s="9">
        <v>0</v>
      </c>
      <c r="H37" s="9">
        <v>840000</v>
      </c>
      <c r="I37" s="9">
        <v>0</v>
      </c>
      <c r="J37" s="9">
        <v>0</v>
      </c>
      <c r="K37" s="9">
        <v>0</v>
      </c>
    </row>
    <row r="38" spans="1:11" ht="25.05" customHeight="1" x14ac:dyDescent="0.2">
      <c r="A38" s="7" t="s">
        <v>110</v>
      </c>
      <c r="B38" s="6" t="s">
        <v>108</v>
      </c>
      <c r="C38" s="6" t="s">
        <v>109</v>
      </c>
      <c r="D38" s="6" t="s">
        <v>50</v>
      </c>
      <c r="E38" s="6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</row>
    <row r="39" spans="1:11" ht="25.05" customHeight="1" x14ac:dyDescent="0.2">
      <c r="A39" s="7" t="s">
        <v>111</v>
      </c>
      <c r="B39" s="6" t="s">
        <v>108</v>
      </c>
      <c r="C39" s="6" t="s">
        <v>109</v>
      </c>
      <c r="D39" s="6" t="s">
        <v>50</v>
      </c>
      <c r="E39" s="6"/>
      <c r="F39" s="9">
        <v>840000</v>
      </c>
      <c r="G39" s="9">
        <v>0</v>
      </c>
      <c r="H39" s="9">
        <v>840000</v>
      </c>
      <c r="I39" s="9">
        <v>0</v>
      </c>
      <c r="J39" s="9">
        <v>0</v>
      </c>
      <c r="K39" s="9">
        <v>0</v>
      </c>
    </row>
    <row r="40" spans="1:11" ht="25.05" customHeight="1" x14ac:dyDescent="0.2">
      <c r="A40" s="7" t="s">
        <v>51</v>
      </c>
      <c r="B40" s="6" t="s">
        <v>108</v>
      </c>
      <c r="C40" s="6" t="s">
        <v>109</v>
      </c>
      <c r="D40" s="6" t="s">
        <v>50</v>
      </c>
      <c r="E40" s="6"/>
      <c r="F40" s="9">
        <v>6800000</v>
      </c>
      <c r="G40" s="9">
        <v>0</v>
      </c>
      <c r="H40" s="9">
        <v>0</v>
      </c>
      <c r="I40" s="9">
        <v>6800000</v>
      </c>
      <c r="J40" s="9">
        <v>6348000</v>
      </c>
      <c r="K40" s="9">
        <v>7091000</v>
      </c>
    </row>
    <row r="41" spans="1:11" ht="25.05" customHeight="1" x14ac:dyDescent="0.2">
      <c r="A41" s="7" t="s">
        <v>110</v>
      </c>
      <c r="B41" s="6" t="s">
        <v>108</v>
      </c>
      <c r="C41" s="6" t="s">
        <v>109</v>
      </c>
      <c r="D41" s="6" t="s">
        <v>50</v>
      </c>
      <c r="E41" s="6"/>
      <c r="F41" s="9">
        <v>0</v>
      </c>
      <c r="G41" s="9">
        <v>0</v>
      </c>
      <c r="H41" s="9">
        <v>0</v>
      </c>
      <c r="I41" s="9">
        <v>1128000</v>
      </c>
      <c r="J41" s="9">
        <v>0</v>
      </c>
      <c r="K41" s="9">
        <v>0</v>
      </c>
    </row>
    <row r="42" spans="1:11" ht="25.05" customHeight="1" x14ac:dyDescent="0.2">
      <c r="A42" s="7" t="s">
        <v>111</v>
      </c>
      <c r="B42" s="6" t="s">
        <v>108</v>
      </c>
      <c r="C42" s="6" t="s">
        <v>109</v>
      </c>
      <c r="D42" s="6" t="s">
        <v>50</v>
      </c>
      <c r="E42" s="6"/>
      <c r="F42" s="9">
        <v>5672000</v>
      </c>
      <c r="G42" s="9">
        <v>0</v>
      </c>
      <c r="H42" s="9">
        <v>0</v>
      </c>
      <c r="I42" s="9">
        <v>5672000</v>
      </c>
      <c r="J42" s="9">
        <v>6348000</v>
      </c>
      <c r="K42" s="9">
        <v>7091000</v>
      </c>
    </row>
    <row r="43" spans="1:11" ht="49.95" customHeight="1" x14ac:dyDescent="0.2">
      <c r="A43" s="7" t="s">
        <v>112</v>
      </c>
      <c r="B43" s="6" t="s">
        <v>113</v>
      </c>
      <c r="C43" s="6" t="s">
        <v>114</v>
      </c>
      <c r="D43" s="6" t="s">
        <v>50</v>
      </c>
      <c r="E43" s="6"/>
      <c r="F43" s="9">
        <v>50000</v>
      </c>
      <c r="G43" s="9">
        <v>0</v>
      </c>
      <c r="H43" s="9">
        <v>0</v>
      </c>
      <c r="I43" s="9">
        <v>50000</v>
      </c>
      <c r="J43" s="9">
        <v>50000</v>
      </c>
      <c r="K43" s="9">
        <v>50000</v>
      </c>
    </row>
    <row r="44" spans="1:11" ht="25.05" customHeight="1" x14ac:dyDescent="0.2">
      <c r="A44" s="7" t="s">
        <v>51</v>
      </c>
      <c r="B44" s="6" t="s">
        <v>113</v>
      </c>
      <c r="C44" s="6" t="s">
        <v>114</v>
      </c>
      <c r="D44" s="6" t="s">
        <v>50</v>
      </c>
      <c r="E44" s="6"/>
      <c r="F44" s="9">
        <v>50000</v>
      </c>
      <c r="G44" s="9">
        <v>0</v>
      </c>
      <c r="H44" s="9">
        <v>0</v>
      </c>
      <c r="I44" s="9">
        <v>50000</v>
      </c>
      <c r="J44" s="9">
        <v>50000</v>
      </c>
      <c r="K44" s="9">
        <v>50000</v>
      </c>
    </row>
    <row r="45" spans="1:11" ht="25.05" customHeight="1" x14ac:dyDescent="0.2">
      <c r="A45" s="7" t="s">
        <v>111</v>
      </c>
      <c r="B45" s="6" t="s">
        <v>113</v>
      </c>
      <c r="C45" s="6" t="s">
        <v>114</v>
      </c>
      <c r="D45" s="6" t="s">
        <v>50</v>
      </c>
      <c r="E45" s="6"/>
      <c r="F45" s="9">
        <v>50000</v>
      </c>
      <c r="G45" s="9">
        <v>0</v>
      </c>
      <c r="H45" s="9">
        <v>0</v>
      </c>
      <c r="I45" s="9">
        <v>50000</v>
      </c>
      <c r="J45" s="9">
        <v>50000</v>
      </c>
      <c r="K45" s="9">
        <v>50000</v>
      </c>
    </row>
    <row r="46" spans="1:11" ht="25.05" customHeight="1" x14ac:dyDescent="0.2">
      <c r="A46" s="7" t="s">
        <v>115</v>
      </c>
      <c r="B46" s="6" t="s">
        <v>113</v>
      </c>
      <c r="C46" s="6" t="s">
        <v>114</v>
      </c>
      <c r="D46" s="6" t="s">
        <v>50</v>
      </c>
      <c r="E46" s="6"/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</row>
    <row r="47" spans="1:11" ht="25.05" customHeight="1" x14ac:dyDescent="0.2">
      <c r="A47" s="7" t="s">
        <v>53</v>
      </c>
      <c r="B47" s="6" t="s">
        <v>113</v>
      </c>
      <c r="C47" s="6" t="s">
        <v>114</v>
      </c>
      <c r="D47" s="6" t="s">
        <v>50</v>
      </c>
      <c r="E47" s="6"/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pans="1:11" ht="25.05" customHeight="1" x14ac:dyDescent="0.2">
      <c r="A48" s="7" t="s">
        <v>111</v>
      </c>
      <c r="B48" s="6" t="s">
        <v>113</v>
      </c>
      <c r="C48" s="6" t="s">
        <v>114</v>
      </c>
      <c r="D48" s="6" t="s">
        <v>50</v>
      </c>
      <c r="E48" s="6"/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</row>
    <row r="49" spans="1:11" ht="25.05" customHeight="1" x14ac:dyDescent="0.2">
      <c r="A49" s="7" t="s">
        <v>110</v>
      </c>
      <c r="B49" s="6" t="s">
        <v>113</v>
      </c>
      <c r="C49" s="6" t="s">
        <v>114</v>
      </c>
      <c r="D49" s="6" t="s">
        <v>50</v>
      </c>
      <c r="E49" s="6"/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1:11" ht="25.05" customHeight="1" x14ac:dyDescent="0.2">
      <c r="A50" s="7" t="s">
        <v>55</v>
      </c>
      <c r="B50" s="6" t="s">
        <v>113</v>
      </c>
      <c r="C50" s="6" t="s">
        <v>114</v>
      </c>
      <c r="D50" s="6" t="s">
        <v>50</v>
      </c>
      <c r="E50" s="6"/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1:11" ht="25.05" customHeight="1" x14ac:dyDescent="0.2">
      <c r="A51" s="7" t="s">
        <v>111</v>
      </c>
      <c r="B51" s="6" t="s">
        <v>113</v>
      </c>
      <c r="C51" s="6" t="s">
        <v>114</v>
      </c>
      <c r="D51" s="6" t="s">
        <v>50</v>
      </c>
      <c r="E51" s="6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</row>
    <row r="52" spans="1:11" ht="25.05" customHeight="1" x14ac:dyDescent="0.2">
      <c r="A52" s="7" t="s">
        <v>115</v>
      </c>
      <c r="B52" s="6" t="s">
        <v>113</v>
      </c>
      <c r="C52" s="6" t="s">
        <v>114</v>
      </c>
      <c r="D52" s="6" t="s">
        <v>50</v>
      </c>
      <c r="E52" s="6"/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</row>
    <row r="53" spans="1:11" ht="49.95" customHeight="1" x14ac:dyDescent="0.2">
      <c r="A53" s="7" t="s">
        <v>116</v>
      </c>
      <c r="B53" s="6" t="s">
        <v>117</v>
      </c>
      <c r="C53" s="6" t="s">
        <v>118</v>
      </c>
      <c r="D53" s="6" t="s">
        <v>50</v>
      </c>
      <c r="E53" s="6"/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</row>
    <row r="54" spans="1:11" ht="25.05" customHeight="1" x14ac:dyDescent="0.2">
      <c r="A54" s="7" t="s">
        <v>51</v>
      </c>
      <c r="B54" s="6" t="s">
        <v>117</v>
      </c>
      <c r="C54" s="6" t="s">
        <v>118</v>
      </c>
      <c r="D54" s="6" t="s">
        <v>50</v>
      </c>
      <c r="E54" s="6"/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</row>
    <row r="55" spans="1:11" ht="25.05" customHeight="1" x14ac:dyDescent="0.2">
      <c r="A55" s="7" t="s">
        <v>111</v>
      </c>
      <c r="B55" s="6" t="s">
        <v>117</v>
      </c>
      <c r="C55" s="6" t="s">
        <v>118</v>
      </c>
      <c r="D55" s="6" t="s">
        <v>50</v>
      </c>
      <c r="E55" s="6"/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</row>
    <row r="56" spans="1:11" ht="25.05" customHeight="1" x14ac:dyDescent="0.2">
      <c r="A56" s="7" t="s">
        <v>115</v>
      </c>
      <c r="B56" s="6" t="s">
        <v>117</v>
      </c>
      <c r="C56" s="6" t="s">
        <v>118</v>
      </c>
      <c r="D56" s="6" t="s">
        <v>50</v>
      </c>
      <c r="E56" s="6"/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</row>
    <row r="57" spans="1:11" ht="25.05" customHeight="1" x14ac:dyDescent="0.2">
      <c r="A57" s="7" t="s">
        <v>53</v>
      </c>
      <c r="B57" s="6" t="s">
        <v>117</v>
      </c>
      <c r="C57" s="6" t="s">
        <v>118</v>
      </c>
      <c r="D57" s="6" t="s">
        <v>50</v>
      </c>
      <c r="E57" s="6"/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1:11" ht="25.05" customHeight="1" x14ac:dyDescent="0.2">
      <c r="A58" s="7" t="s">
        <v>111</v>
      </c>
      <c r="B58" s="6" t="s">
        <v>117</v>
      </c>
      <c r="C58" s="6" t="s">
        <v>118</v>
      </c>
      <c r="D58" s="6" t="s">
        <v>50</v>
      </c>
      <c r="E58" s="6"/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ht="25.05" customHeight="1" x14ac:dyDescent="0.2">
      <c r="A59" s="7" t="s">
        <v>115</v>
      </c>
      <c r="B59" s="6" t="s">
        <v>117</v>
      </c>
      <c r="C59" s="6" t="s">
        <v>118</v>
      </c>
      <c r="D59" s="6" t="s">
        <v>50</v>
      </c>
      <c r="E59" s="6"/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1:11" ht="25.05" customHeight="1" x14ac:dyDescent="0.2">
      <c r="A60" s="7" t="s">
        <v>55</v>
      </c>
      <c r="B60" s="6" t="s">
        <v>117</v>
      </c>
      <c r="C60" s="6" t="s">
        <v>118</v>
      </c>
      <c r="D60" s="6" t="s">
        <v>50</v>
      </c>
      <c r="E60" s="6"/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</row>
    <row r="61" spans="1:11" ht="25.05" customHeight="1" x14ac:dyDescent="0.2">
      <c r="A61" s="7" t="s">
        <v>111</v>
      </c>
      <c r="B61" s="6" t="s">
        <v>117</v>
      </c>
      <c r="C61" s="6" t="s">
        <v>118</v>
      </c>
      <c r="D61" s="6" t="s">
        <v>50</v>
      </c>
      <c r="E61" s="6"/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</row>
    <row r="62" spans="1:11" ht="25.05" customHeight="1" x14ac:dyDescent="0.2">
      <c r="A62" s="7" t="s">
        <v>115</v>
      </c>
      <c r="B62" s="6" t="s">
        <v>117</v>
      </c>
      <c r="C62" s="6" t="s">
        <v>118</v>
      </c>
      <c r="D62" s="6" t="s">
        <v>50</v>
      </c>
      <c r="E62" s="6"/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</row>
    <row r="63" spans="1:11" ht="75" customHeight="1" x14ac:dyDescent="0.2">
      <c r="A63" s="7" t="s">
        <v>119</v>
      </c>
      <c r="B63" s="6" t="s">
        <v>120</v>
      </c>
      <c r="C63" s="6" t="s">
        <v>121</v>
      </c>
      <c r="D63" s="6" t="s">
        <v>50</v>
      </c>
      <c r="E63" s="6"/>
      <c r="F63" s="9">
        <v>28451730</v>
      </c>
      <c r="G63" s="9">
        <v>26159550</v>
      </c>
      <c r="H63" s="9">
        <v>253680</v>
      </c>
      <c r="I63" s="9">
        <v>2038500</v>
      </c>
      <c r="J63" s="9">
        <v>28031142.75</v>
      </c>
      <c r="K63" s="9">
        <v>28256142.75</v>
      </c>
    </row>
    <row r="64" spans="1:11" ht="25.05" customHeight="1" x14ac:dyDescent="0.2">
      <c r="A64" s="7" t="s">
        <v>51</v>
      </c>
      <c r="B64" s="6" t="s">
        <v>120</v>
      </c>
      <c r="C64" s="6" t="s">
        <v>121</v>
      </c>
      <c r="D64" s="6" t="s">
        <v>50</v>
      </c>
      <c r="E64" s="6"/>
      <c r="F64" s="9">
        <v>2038500</v>
      </c>
      <c r="G64" s="9">
        <v>0</v>
      </c>
      <c r="H64" s="9">
        <v>0</v>
      </c>
      <c r="I64" s="9">
        <v>2038500</v>
      </c>
      <c r="J64" s="9">
        <v>1901864.75</v>
      </c>
      <c r="K64" s="9">
        <v>2126864.75</v>
      </c>
    </row>
    <row r="65" spans="1:11" ht="25.05" customHeight="1" x14ac:dyDescent="0.2">
      <c r="A65" s="7" t="s">
        <v>111</v>
      </c>
      <c r="B65" s="6" t="s">
        <v>120</v>
      </c>
      <c r="C65" s="6" t="s">
        <v>121</v>
      </c>
      <c r="D65" s="6" t="s">
        <v>50</v>
      </c>
      <c r="E65" s="6"/>
      <c r="F65" s="9">
        <v>1697844</v>
      </c>
      <c r="G65" s="9">
        <v>0</v>
      </c>
      <c r="H65" s="9">
        <v>0</v>
      </c>
      <c r="I65" s="9">
        <v>1697844</v>
      </c>
      <c r="J65" s="9">
        <v>1901864.75</v>
      </c>
      <c r="K65" s="9">
        <v>2126864.75</v>
      </c>
    </row>
    <row r="66" spans="1:11" ht="25.05" customHeight="1" x14ac:dyDescent="0.2">
      <c r="A66" s="7" t="s">
        <v>115</v>
      </c>
      <c r="B66" s="6" t="s">
        <v>120</v>
      </c>
      <c r="C66" s="6" t="s">
        <v>121</v>
      </c>
      <c r="D66" s="6" t="s">
        <v>50</v>
      </c>
      <c r="E66" s="6"/>
      <c r="F66" s="9">
        <v>0</v>
      </c>
      <c r="G66" s="9">
        <v>0</v>
      </c>
      <c r="H66" s="9">
        <v>0</v>
      </c>
      <c r="I66" s="9">
        <v>340656</v>
      </c>
      <c r="J66" s="9">
        <v>0</v>
      </c>
      <c r="K66" s="9">
        <v>0</v>
      </c>
    </row>
    <row r="67" spans="1:11" ht="25.05" customHeight="1" x14ac:dyDescent="0.2">
      <c r="A67" s="7" t="s">
        <v>53</v>
      </c>
      <c r="B67" s="6" t="s">
        <v>120</v>
      </c>
      <c r="C67" s="6" t="s">
        <v>121</v>
      </c>
      <c r="D67" s="6" t="s">
        <v>50</v>
      </c>
      <c r="E67" s="6"/>
      <c r="F67" s="9">
        <v>26159550</v>
      </c>
      <c r="G67" s="9">
        <v>26159550</v>
      </c>
      <c r="H67" s="9">
        <v>0</v>
      </c>
      <c r="I67" s="9">
        <v>0</v>
      </c>
      <c r="J67" s="9">
        <v>26129278</v>
      </c>
      <c r="K67" s="9">
        <v>26129278</v>
      </c>
    </row>
    <row r="68" spans="1:11" ht="25.05" customHeight="1" x14ac:dyDescent="0.2">
      <c r="A68" s="7" t="s">
        <v>111</v>
      </c>
      <c r="B68" s="6" t="s">
        <v>120</v>
      </c>
      <c r="C68" s="6" t="s">
        <v>121</v>
      </c>
      <c r="D68" s="6" t="s">
        <v>50</v>
      </c>
      <c r="E68" s="6"/>
      <c r="F68" s="9">
        <v>26156085.879999999</v>
      </c>
      <c r="G68" s="9">
        <v>26156085.879999999</v>
      </c>
      <c r="H68" s="9">
        <v>0</v>
      </c>
      <c r="I68" s="9">
        <v>0</v>
      </c>
      <c r="J68" s="9">
        <v>26129278</v>
      </c>
      <c r="K68" s="9">
        <v>26129278</v>
      </c>
    </row>
    <row r="69" spans="1:11" ht="25.05" customHeight="1" x14ac:dyDescent="0.2">
      <c r="A69" s="7" t="s">
        <v>115</v>
      </c>
      <c r="B69" s="6" t="s">
        <v>120</v>
      </c>
      <c r="C69" s="6" t="s">
        <v>121</v>
      </c>
      <c r="D69" s="6" t="s">
        <v>50</v>
      </c>
      <c r="E69" s="6"/>
      <c r="F69" s="9">
        <v>0</v>
      </c>
      <c r="G69" s="9">
        <v>3464.12</v>
      </c>
      <c r="H69" s="9">
        <v>0</v>
      </c>
      <c r="I69" s="9">
        <v>0</v>
      </c>
      <c r="J69" s="9">
        <v>0</v>
      </c>
      <c r="K69" s="9">
        <v>0</v>
      </c>
    </row>
    <row r="70" spans="1:11" ht="25.05" customHeight="1" x14ac:dyDescent="0.2">
      <c r="A70" s="7" t="s">
        <v>55</v>
      </c>
      <c r="B70" s="6" t="s">
        <v>120</v>
      </c>
      <c r="C70" s="6" t="s">
        <v>121</v>
      </c>
      <c r="D70" s="6" t="s">
        <v>50</v>
      </c>
      <c r="E70" s="6"/>
      <c r="F70" s="9">
        <v>253680</v>
      </c>
      <c r="G70" s="9">
        <v>0</v>
      </c>
      <c r="H70" s="9">
        <v>253680</v>
      </c>
      <c r="I70" s="9">
        <v>0</v>
      </c>
      <c r="J70" s="9">
        <v>0</v>
      </c>
      <c r="K70" s="9">
        <v>0</v>
      </c>
    </row>
    <row r="71" spans="1:11" ht="25.05" customHeight="1" x14ac:dyDescent="0.2">
      <c r="A71" s="7" t="s">
        <v>111</v>
      </c>
      <c r="B71" s="6" t="s">
        <v>120</v>
      </c>
      <c r="C71" s="6" t="s">
        <v>121</v>
      </c>
      <c r="D71" s="6" t="s">
        <v>50</v>
      </c>
      <c r="E71" s="6"/>
      <c r="F71" s="9">
        <v>253680</v>
      </c>
      <c r="G71" s="9">
        <v>0</v>
      </c>
      <c r="H71" s="9">
        <v>253680</v>
      </c>
      <c r="I71" s="9">
        <v>0</v>
      </c>
      <c r="J71" s="9">
        <v>0</v>
      </c>
      <c r="K71" s="9">
        <v>0</v>
      </c>
    </row>
    <row r="72" spans="1:11" ht="25.05" customHeight="1" x14ac:dyDescent="0.2">
      <c r="A72" s="7" t="s">
        <v>115</v>
      </c>
      <c r="B72" s="6" t="s">
        <v>120</v>
      </c>
      <c r="C72" s="6" t="s">
        <v>121</v>
      </c>
      <c r="D72" s="6" t="s">
        <v>50</v>
      </c>
      <c r="E72" s="6"/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 ht="37.950000000000003" customHeight="1" x14ac:dyDescent="0.2">
      <c r="A73" s="7" t="s">
        <v>122</v>
      </c>
      <c r="B73" s="6" t="s">
        <v>123</v>
      </c>
      <c r="C73" s="6" t="s">
        <v>121</v>
      </c>
      <c r="D73" s="6" t="s">
        <v>50</v>
      </c>
      <c r="E73" s="6"/>
      <c r="F73" s="9">
        <v>28451730</v>
      </c>
      <c r="G73" s="9">
        <v>26159550</v>
      </c>
      <c r="H73" s="9">
        <v>253680</v>
      </c>
      <c r="I73" s="9">
        <v>2038500</v>
      </c>
      <c r="J73" s="9">
        <v>28031142.75</v>
      </c>
      <c r="K73" s="9">
        <v>28256142.75</v>
      </c>
    </row>
    <row r="74" spans="1:11" ht="25.05" customHeight="1" x14ac:dyDescent="0.2">
      <c r="A74" s="7" t="s">
        <v>51</v>
      </c>
      <c r="B74" s="6" t="s">
        <v>123</v>
      </c>
      <c r="C74" s="6" t="s">
        <v>121</v>
      </c>
      <c r="D74" s="6" t="s">
        <v>50</v>
      </c>
      <c r="E74" s="6"/>
      <c r="F74" s="9">
        <v>2038500</v>
      </c>
      <c r="G74" s="9">
        <v>0</v>
      </c>
      <c r="H74" s="9">
        <v>0</v>
      </c>
      <c r="I74" s="9">
        <v>2038500</v>
      </c>
      <c r="J74" s="9">
        <v>1901864.75</v>
      </c>
      <c r="K74" s="9">
        <v>2126864.75</v>
      </c>
    </row>
    <row r="75" spans="1:11" ht="25.05" customHeight="1" x14ac:dyDescent="0.2">
      <c r="A75" s="7" t="s">
        <v>111</v>
      </c>
      <c r="B75" s="6" t="s">
        <v>123</v>
      </c>
      <c r="C75" s="6" t="s">
        <v>121</v>
      </c>
      <c r="D75" s="6" t="s">
        <v>50</v>
      </c>
      <c r="E75" s="6"/>
      <c r="F75" s="9">
        <v>1697844</v>
      </c>
      <c r="G75" s="9">
        <v>0</v>
      </c>
      <c r="H75" s="9">
        <v>0</v>
      </c>
      <c r="I75" s="9">
        <v>1697844</v>
      </c>
      <c r="J75" s="9">
        <v>1901864.75</v>
      </c>
      <c r="K75" s="9">
        <v>2126864.75</v>
      </c>
    </row>
    <row r="76" spans="1:11" ht="25.05" customHeight="1" x14ac:dyDescent="0.2">
      <c r="A76" s="7" t="s">
        <v>115</v>
      </c>
      <c r="B76" s="6" t="s">
        <v>123</v>
      </c>
      <c r="C76" s="6" t="s">
        <v>121</v>
      </c>
      <c r="D76" s="6" t="s">
        <v>50</v>
      </c>
      <c r="E76" s="6"/>
      <c r="F76" s="9">
        <v>0</v>
      </c>
      <c r="G76" s="9">
        <v>0</v>
      </c>
      <c r="H76" s="9">
        <v>0</v>
      </c>
      <c r="I76" s="9">
        <v>340656</v>
      </c>
      <c r="J76" s="9">
        <v>0</v>
      </c>
      <c r="K76" s="9">
        <v>0</v>
      </c>
    </row>
    <row r="77" spans="1:11" ht="25.05" customHeight="1" x14ac:dyDescent="0.2">
      <c r="A77" s="7" t="s">
        <v>53</v>
      </c>
      <c r="B77" s="6" t="s">
        <v>123</v>
      </c>
      <c r="C77" s="6" t="s">
        <v>121</v>
      </c>
      <c r="D77" s="6" t="s">
        <v>50</v>
      </c>
      <c r="E77" s="6"/>
      <c r="F77" s="9">
        <v>26159550</v>
      </c>
      <c r="G77" s="9">
        <v>26159550</v>
      </c>
      <c r="H77" s="9">
        <v>0</v>
      </c>
      <c r="I77" s="9">
        <v>0</v>
      </c>
      <c r="J77" s="9">
        <v>26129278</v>
      </c>
      <c r="K77" s="9">
        <v>26129278</v>
      </c>
    </row>
    <row r="78" spans="1:11" ht="25.05" customHeight="1" x14ac:dyDescent="0.2">
      <c r="A78" s="7" t="s">
        <v>111</v>
      </c>
      <c r="B78" s="6" t="s">
        <v>123</v>
      </c>
      <c r="C78" s="6" t="s">
        <v>121</v>
      </c>
      <c r="D78" s="6" t="s">
        <v>50</v>
      </c>
      <c r="E78" s="6"/>
      <c r="F78" s="9">
        <v>26156085.879999999</v>
      </c>
      <c r="G78" s="9">
        <v>26156085.879999999</v>
      </c>
      <c r="H78" s="9">
        <v>0</v>
      </c>
      <c r="I78" s="9">
        <v>0</v>
      </c>
      <c r="J78" s="9">
        <v>26129278</v>
      </c>
      <c r="K78" s="9">
        <v>26129278</v>
      </c>
    </row>
    <row r="79" spans="1:11" ht="25.05" customHeight="1" x14ac:dyDescent="0.2">
      <c r="A79" s="7" t="s">
        <v>115</v>
      </c>
      <c r="B79" s="6" t="s">
        <v>123</v>
      </c>
      <c r="C79" s="6" t="s">
        <v>121</v>
      </c>
      <c r="D79" s="6" t="s">
        <v>50</v>
      </c>
      <c r="E79" s="6"/>
      <c r="F79" s="9">
        <v>0</v>
      </c>
      <c r="G79" s="9">
        <v>3464.12</v>
      </c>
      <c r="H79" s="9">
        <v>0</v>
      </c>
      <c r="I79" s="9">
        <v>0</v>
      </c>
      <c r="J79" s="9">
        <v>0</v>
      </c>
      <c r="K79" s="9">
        <v>0</v>
      </c>
    </row>
    <row r="80" spans="1:11" ht="25.05" customHeight="1" x14ac:dyDescent="0.2">
      <c r="A80" s="7" t="s">
        <v>55</v>
      </c>
      <c r="B80" s="6" t="s">
        <v>123</v>
      </c>
      <c r="C80" s="6" t="s">
        <v>121</v>
      </c>
      <c r="D80" s="6" t="s">
        <v>50</v>
      </c>
      <c r="E80" s="6"/>
      <c r="F80" s="9">
        <v>253680</v>
      </c>
      <c r="G80" s="9">
        <v>0</v>
      </c>
      <c r="H80" s="9">
        <v>253680</v>
      </c>
      <c r="I80" s="9">
        <v>0</v>
      </c>
      <c r="J80" s="9">
        <v>0</v>
      </c>
      <c r="K80" s="9">
        <v>0</v>
      </c>
    </row>
    <row r="81" spans="1:11" ht="25.05" customHeight="1" x14ac:dyDescent="0.2">
      <c r="A81" s="7" t="s">
        <v>111</v>
      </c>
      <c r="B81" s="6" t="s">
        <v>123</v>
      </c>
      <c r="C81" s="6" t="s">
        <v>121</v>
      </c>
      <c r="D81" s="6" t="s">
        <v>50</v>
      </c>
      <c r="E81" s="6"/>
      <c r="F81" s="9">
        <v>253680</v>
      </c>
      <c r="G81" s="9">
        <v>0</v>
      </c>
      <c r="H81" s="9">
        <v>253680</v>
      </c>
      <c r="I81" s="9">
        <v>0</v>
      </c>
      <c r="J81" s="9">
        <v>0</v>
      </c>
      <c r="K81" s="9">
        <v>0</v>
      </c>
    </row>
    <row r="82" spans="1:11" ht="25.05" customHeight="1" x14ac:dyDescent="0.2">
      <c r="A82" s="7" t="s">
        <v>115</v>
      </c>
      <c r="B82" s="6" t="s">
        <v>123</v>
      </c>
      <c r="C82" s="6" t="s">
        <v>121</v>
      </c>
      <c r="D82" s="6" t="s">
        <v>50</v>
      </c>
      <c r="E82" s="6"/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</row>
    <row r="83" spans="1:11" ht="25.05" customHeight="1" x14ac:dyDescent="0.2">
      <c r="A83" s="7" t="s">
        <v>124</v>
      </c>
      <c r="B83" s="6" t="s">
        <v>125</v>
      </c>
      <c r="C83" s="6" t="s">
        <v>121</v>
      </c>
      <c r="D83" s="6" t="s">
        <v>50</v>
      </c>
      <c r="E83" s="6"/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</row>
    <row r="84" spans="1:11" ht="25.05" customHeight="1" x14ac:dyDescent="0.2">
      <c r="A84" s="7" t="s">
        <v>51</v>
      </c>
      <c r="B84" s="6" t="s">
        <v>125</v>
      </c>
      <c r="C84" s="6" t="s">
        <v>121</v>
      </c>
      <c r="D84" s="6" t="s">
        <v>50</v>
      </c>
      <c r="E84" s="6"/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</row>
    <row r="85" spans="1:11" ht="25.05" customHeight="1" x14ac:dyDescent="0.2">
      <c r="A85" s="7" t="s">
        <v>111</v>
      </c>
      <c r="B85" s="6" t="s">
        <v>125</v>
      </c>
      <c r="C85" s="6" t="s">
        <v>121</v>
      </c>
      <c r="D85" s="6" t="s">
        <v>50</v>
      </c>
      <c r="E85" s="6"/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</row>
    <row r="86" spans="1:11" ht="25.05" customHeight="1" x14ac:dyDescent="0.2">
      <c r="A86" s="7" t="s">
        <v>115</v>
      </c>
      <c r="B86" s="6" t="s">
        <v>125</v>
      </c>
      <c r="C86" s="6" t="s">
        <v>121</v>
      </c>
      <c r="D86" s="6" t="s">
        <v>50</v>
      </c>
      <c r="E86" s="6"/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</row>
    <row r="87" spans="1:11" ht="25.05" customHeight="1" x14ac:dyDescent="0.2">
      <c r="A87" s="7" t="s">
        <v>53</v>
      </c>
      <c r="B87" s="6" t="s">
        <v>125</v>
      </c>
      <c r="C87" s="6" t="s">
        <v>121</v>
      </c>
      <c r="D87" s="6" t="s">
        <v>50</v>
      </c>
      <c r="E87" s="6"/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</row>
    <row r="88" spans="1:11" ht="25.05" customHeight="1" x14ac:dyDescent="0.2">
      <c r="A88" s="7" t="s">
        <v>111</v>
      </c>
      <c r="B88" s="6" t="s">
        <v>125</v>
      </c>
      <c r="C88" s="6" t="s">
        <v>121</v>
      </c>
      <c r="D88" s="6" t="s">
        <v>50</v>
      </c>
      <c r="E88" s="6"/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</row>
    <row r="89" spans="1:11" ht="25.05" customHeight="1" x14ac:dyDescent="0.2">
      <c r="A89" s="7" t="s">
        <v>115</v>
      </c>
      <c r="B89" s="6" t="s">
        <v>125</v>
      </c>
      <c r="C89" s="6" t="s">
        <v>121</v>
      </c>
      <c r="D89" s="6" t="s">
        <v>50</v>
      </c>
      <c r="E89" s="6"/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</row>
    <row r="90" spans="1:11" ht="25.05" customHeight="1" x14ac:dyDescent="0.2">
      <c r="A90" s="7" t="s">
        <v>55</v>
      </c>
      <c r="B90" s="6" t="s">
        <v>125</v>
      </c>
      <c r="C90" s="6" t="s">
        <v>121</v>
      </c>
      <c r="D90" s="6" t="s">
        <v>50</v>
      </c>
      <c r="E90" s="6"/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</row>
    <row r="91" spans="1:11" ht="25.05" customHeight="1" x14ac:dyDescent="0.2">
      <c r="A91" s="7" t="s">
        <v>111</v>
      </c>
      <c r="B91" s="6" t="s">
        <v>125</v>
      </c>
      <c r="C91" s="6" t="s">
        <v>121</v>
      </c>
      <c r="D91" s="6" t="s">
        <v>50</v>
      </c>
      <c r="E91" s="6"/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 ht="25.05" customHeight="1" x14ac:dyDescent="0.2">
      <c r="A92" s="7" t="s">
        <v>115</v>
      </c>
      <c r="B92" s="6" t="s">
        <v>125</v>
      </c>
      <c r="C92" s="6" t="s">
        <v>121</v>
      </c>
      <c r="D92" s="6" t="s">
        <v>50</v>
      </c>
      <c r="E92" s="6"/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</row>
    <row r="93" spans="1:11" ht="25.05" customHeight="1" x14ac:dyDescent="0.2">
      <c r="A93" s="7" t="s">
        <v>126</v>
      </c>
      <c r="B93" s="6" t="s">
        <v>127</v>
      </c>
      <c r="C93" s="6" t="s">
        <v>128</v>
      </c>
      <c r="D93" s="6" t="s">
        <v>50</v>
      </c>
      <c r="E93" s="6"/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</row>
    <row r="94" spans="1:11" ht="63" customHeight="1" x14ac:dyDescent="0.2">
      <c r="A94" s="7" t="s">
        <v>129</v>
      </c>
      <c r="B94" s="6" t="s">
        <v>130</v>
      </c>
      <c r="C94" s="6" t="s">
        <v>131</v>
      </c>
      <c r="D94" s="6" t="s">
        <v>50</v>
      </c>
      <c r="E94" s="6"/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5" spans="1:11" ht="25.05" customHeight="1" x14ac:dyDescent="0.2">
      <c r="A95" s="7" t="s">
        <v>51</v>
      </c>
      <c r="B95" s="6" t="s">
        <v>130</v>
      </c>
      <c r="C95" s="6" t="s">
        <v>131</v>
      </c>
      <c r="D95" s="6" t="s">
        <v>50</v>
      </c>
      <c r="E95" s="6"/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</row>
    <row r="96" spans="1:11" ht="25.05" customHeight="1" x14ac:dyDescent="0.2">
      <c r="A96" s="7" t="s">
        <v>111</v>
      </c>
      <c r="B96" s="6" t="s">
        <v>130</v>
      </c>
      <c r="C96" s="6" t="s">
        <v>131</v>
      </c>
      <c r="D96" s="6" t="s">
        <v>50</v>
      </c>
      <c r="E96" s="6"/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</row>
    <row r="97" spans="1:11" ht="25.05" customHeight="1" x14ac:dyDescent="0.2">
      <c r="A97" s="7" t="s">
        <v>115</v>
      </c>
      <c r="B97" s="6" t="s">
        <v>130</v>
      </c>
      <c r="C97" s="6" t="s">
        <v>131</v>
      </c>
      <c r="D97" s="6" t="s">
        <v>50</v>
      </c>
      <c r="E97" s="6"/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</row>
    <row r="98" spans="1:11" ht="25.05" customHeight="1" x14ac:dyDescent="0.2">
      <c r="A98" s="7" t="s">
        <v>53</v>
      </c>
      <c r="B98" s="6" t="s">
        <v>130</v>
      </c>
      <c r="C98" s="6" t="s">
        <v>131</v>
      </c>
      <c r="D98" s="6" t="s">
        <v>50</v>
      </c>
      <c r="E98" s="6"/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</row>
    <row r="99" spans="1:11" ht="25.05" customHeight="1" x14ac:dyDescent="0.2">
      <c r="A99" s="7" t="s">
        <v>111</v>
      </c>
      <c r="B99" s="6" t="s">
        <v>130</v>
      </c>
      <c r="C99" s="6" t="s">
        <v>131</v>
      </c>
      <c r="D99" s="6" t="s">
        <v>50</v>
      </c>
      <c r="E99" s="6"/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</row>
    <row r="100" spans="1:11" ht="25.05" customHeight="1" x14ac:dyDescent="0.2">
      <c r="A100" s="7" t="s">
        <v>115</v>
      </c>
      <c r="B100" s="6" t="s">
        <v>130</v>
      </c>
      <c r="C100" s="6" t="s">
        <v>131</v>
      </c>
      <c r="D100" s="6" t="s">
        <v>50</v>
      </c>
      <c r="E100" s="6"/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</row>
    <row r="101" spans="1:11" ht="25.05" customHeight="1" x14ac:dyDescent="0.2">
      <c r="A101" s="7" t="s">
        <v>55</v>
      </c>
      <c r="B101" s="6" t="s">
        <v>130</v>
      </c>
      <c r="C101" s="6" t="s">
        <v>131</v>
      </c>
      <c r="D101" s="6" t="s">
        <v>50</v>
      </c>
      <c r="E101" s="6"/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25.05" customHeight="1" x14ac:dyDescent="0.2">
      <c r="A102" s="7" t="s">
        <v>111</v>
      </c>
      <c r="B102" s="6" t="s">
        <v>130</v>
      </c>
      <c r="C102" s="6" t="s">
        <v>131</v>
      </c>
      <c r="D102" s="6" t="s">
        <v>50</v>
      </c>
      <c r="E102" s="6"/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</row>
    <row r="103" spans="1:11" ht="25.05" customHeight="1" x14ac:dyDescent="0.2">
      <c r="A103" s="7" t="s">
        <v>115</v>
      </c>
      <c r="B103" s="6" t="s">
        <v>130</v>
      </c>
      <c r="C103" s="6" t="s">
        <v>131</v>
      </c>
      <c r="D103" s="6" t="s">
        <v>50</v>
      </c>
      <c r="E103" s="6"/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</row>
    <row r="104" spans="1:11" ht="49.95" customHeight="1" x14ac:dyDescent="0.2">
      <c r="A104" s="7" t="s">
        <v>132</v>
      </c>
      <c r="B104" s="6" t="s">
        <v>133</v>
      </c>
      <c r="C104" s="6" t="s">
        <v>134</v>
      </c>
      <c r="D104" s="6" t="s">
        <v>50</v>
      </c>
      <c r="E104" s="6"/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</row>
    <row r="105" spans="1:11" ht="25.05" customHeight="1" x14ac:dyDescent="0.2">
      <c r="A105" s="7" t="s">
        <v>51</v>
      </c>
      <c r="B105" s="6" t="s">
        <v>133</v>
      </c>
      <c r="C105" s="6" t="s">
        <v>134</v>
      </c>
      <c r="D105" s="6" t="s">
        <v>50</v>
      </c>
      <c r="E105" s="6"/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</row>
    <row r="106" spans="1:11" ht="25.05" customHeight="1" x14ac:dyDescent="0.2">
      <c r="A106" s="7" t="s">
        <v>111</v>
      </c>
      <c r="B106" s="6" t="s">
        <v>133</v>
      </c>
      <c r="C106" s="6" t="s">
        <v>134</v>
      </c>
      <c r="D106" s="6" t="s">
        <v>50</v>
      </c>
      <c r="E106" s="6"/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</row>
    <row r="107" spans="1:11" ht="25.05" customHeight="1" x14ac:dyDescent="0.2">
      <c r="A107" s="7" t="s">
        <v>115</v>
      </c>
      <c r="B107" s="6" t="s">
        <v>133</v>
      </c>
      <c r="C107" s="6" t="s">
        <v>134</v>
      </c>
      <c r="D107" s="6" t="s">
        <v>50</v>
      </c>
      <c r="E107" s="6"/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</row>
    <row r="108" spans="1:11" ht="25.05" customHeight="1" x14ac:dyDescent="0.2">
      <c r="A108" s="7" t="s">
        <v>53</v>
      </c>
      <c r="B108" s="6" t="s">
        <v>133</v>
      </c>
      <c r="C108" s="6" t="s">
        <v>134</v>
      </c>
      <c r="D108" s="6" t="s">
        <v>50</v>
      </c>
      <c r="E108" s="6"/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</row>
    <row r="109" spans="1:11" ht="25.05" customHeight="1" x14ac:dyDescent="0.2">
      <c r="A109" s="7" t="s">
        <v>111</v>
      </c>
      <c r="B109" s="6" t="s">
        <v>133</v>
      </c>
      <c r="C109" s="6" t="s">
        <v>134</v>
      </c>
      <c r="D109" s="6" t="s">
        <v>50</v>
      </c>
      <c r="E109" s="6"/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</row>
    <row r="110" spans="1:11" ht="25.05" customHeight="1" x14ac:dyDescent="0.2">
      <c r="A110" s="7" t="s">
        <v>115</v>
      </c>
      <c r="B110" s="6" t="s">
        <v>133</v>
      </c>
      <c r="C110" s="6" t="s">
        <v>134</v>
      </c>
      <c r="D110" s="6" t="s">
        <v>50</v>
      </c>
      <c r="E110" s="6"/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</row>
    <row r="111" spans="1:11" ht="25.05" customHeight="1" x14ac:dyDescent="0.2">
      <c r="A111" s="7" t="s">
        <v>55</v>
      </c>
      <c r="B111" s="6" t="s">
        <v>133</v>
      </c>
      <c r="C111" s="6" t="s">
        <v>134</v>
      </c>
      <c r="D111" s="6" t="s">
        <v>50</v>
      </c>
      <c r="E111" s="6"/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</row>
    <row r="112" spans="1:11" ht="25.05" customHeight="1" x14ac:dyDescent="0.2">
      <c r="A112" s="7" t="s">
        <v>111</v>
      </c>
      <c r="B112" s="6" t="s">
        <v>133</v>
      </c>
      <c r="C112" s="6" t="s">
        <v>134</v>
      </c>
      <c r="D112" s="6" t="s">
        <v>50</v>
      </c>
      <c r="E112" s="6"/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</row>
    <row r="113" spans="1:11" ht="25.05" customHeight="1" x14ac:dyDescent="0.2">
      <c r="A113" s="7" t="s">
        <v>115</v>
      </c>
      <c r="B113" s="6" t="s">
        <v>133</v>
      </c>
      <c r="C113" s="6" t="s">
        <v>134</v>
      </c>
      <c r="D113" s="6" t="s">
        <v>50</v>
      </c>
      <c r="E113" s="6"/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</row>
    <row r="114" spans="1:11" ht="100.05" customHeight="1" x14ac:dyDescent="0.2">
      <c r="A114" s="7" t="s">
        <v>135</v>
      </c>
      <c r="B114" s="6" t="s">
        <v>136</v>
      </c>
      <c r="C114" s="6" t="s">
        <v>137</v>
      </c>
      <c r="D114" s="6" t="s">
        <v>50</v>
      </c>
      <c r="E114" s="6"/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</row>
    <row r="115" spans="1:11" ht="25.05" customHeight="1" x14ac:dyDescent="0.2">
      <c r="A115" s="7" t="s">
        <v>51</v>
      </c>
      <c r="B115" s="6" t="s">
        <v>136</v>
      </c>
      <c r="C115" s="6" t="s">
        <v>137</v>
      </c>
      <c r="D115" s="6" t="s">
        <v>50</v>
      </c>
      <c r="E115" s="6"/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</row>
    <row r="116" spans="1:11" ht="25.05" customHeight="1" x14ac:dyDescent="0.2">
      <c r="A116" s="7" t="s">
        <v>111</v>
      </c>
      <c r="B116" s="6" t="s">
        <v>136</v>
      </c>
      <c r="C116" s="6" t="s">
        <v>137</v>
      </c>
      <c r="D116" s="6" t="s">
        <v>50</v>
      </c>
      <c r="E116" s="6"/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</row>
    <row r="117" spans="1:11" ht="25.05" customHeight="1" x14ac:dyDescent="0.2">
      <c r="A117" s="7" t="s">
        <v>115</v>
      </c>
      <c r="B117" s="6" t="s">
        <v>136</v>
      </c>
      <c r="C117" s="6" t="s">
        <v>137</v>
      </c>
      <c r="D117" s="6" t="s">
        <v>50</v>
      </c>
      <c r="E117" s="6"/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 ht="25.05" customHeight="1" x14ac:dyDescent="0.2">
      <c r="A118" s="7" t="s">
        <v>53</v>
      </c>
      <c r="B118" s="6" t="s">
        <v>136</v>
      </c>
      <c r="C118" s="6" t="s">
        <v>137</v>
      </c>
      <c r="D118" s="6" t="s">
        <v>50</v>
      </c>
      <c r="E118" s="6"/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</row>
    <row r="119" spans="1:11" ht="25.05" customHeight="1" x14ac:dyDescent="0.2">
      <c r="A119" s="7" t="s">
        <v>111</v>
      </c>
      <c r="B119" s="6" t="s">
        <v>136</v>
      </c>
      <c r="C119" s="6" t="s">
        <v>137</v>
      </c>
      <c r="D119" s="6" t="s">
        <v>50</v>
      </c>
      <c r="E119" s="6"/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</row>
    <row r="120" spans="1:11" ht="25.05" customHeight="1" x14ac:dyDescent="0.2">
      <c r="A120" s="7" t="s">
        <v>115</v>
      </c>
      <c r="B120" s="6" t="s">
        <v>136</v>
      </c>
      <c r="C120" s="6" t="s">
        <v>137</v>
      </c>
      <c r="D120" s="6" t="s">
        <v>50</v>
      </c>
      <c r="E120" s="6"/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</row>
    <row r="121" spans="1:11" ht="25.05" customHeight="1" x14ac:dyDescent="0.2">
      <c r="A121" s="7" t="s">
        <v>55</v>
      </c>
      <c r="B121" s="6" t="s">
        <v>136</v>
      </c>
      <c r="C121" s="6" t="s">
        <v>137</v>
      </c>
      <c r="D121" s="6" t="s">
        <v>50</v>
      </c>
      <c r="E121" s="6"/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</row>
    <row r="122" spans="1:11" ht="25.05" customHeight="1" x14ac:dyDescent="0.2">
      <c r="A122" s="7" t="s">
        <v>111</v>
      </c>
      <c r="B122" s="6" t="s">
        <v>136</v>
      </c>
      <c r="C122" s="6" t="s">
        <v>137</v>
      </c>
      <c r="D122" s="6" t="s">
        <v>50</v>
      </c>
      <c r="E122" s="6"/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</row>
    <row r="123" spans="1:11" ht="25.05" customHeight="1" x14ac:dyDescent="0.2">
      <c r="A123" s="7" t="s">
        <v>115</v>
      </c>
      <c r="B123" s="6" t="s">
        <v>136</v>
      </c>
      <c r="C123" s="6" t="s">
        <v>137</v>
      </c>
      <c r="D123" s="6" t="s">
        <v>50</v>
      </c>
      <c r="E123" s="6"/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</row>
    <row r="124" spans="1:11" ht="25.05" customHeight="1" x14ac:dyDescent="0.2">
      <c r="A124" s="7" t="s">
        <v>138</v>
      </c>
      <c r="B124" s="6" t="s">
        <v>139</v>
      </c>
      <c r="C124" s="6" t="s">
        <v>140</v>
      </c>
      <c r="D124" s="6" t="s">
        <v>50</v>
      </c>
      <c r="E124" s="6"/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</row>
    <row r="125" spans="1:11" ht="25.05" customHeight="1" x14ac:dyDescent="0.2">
      <c r="A125" s="7" t="s">
        <v>51</v>
      </c>
      <c r="B125" s="6" t="s">
        <v>139</v>
      </c>
      <c r="C125" s="6" t="s">
        <v>140</v>
      </c>
      <c r="D125" s="6" t="s">
        <v>50</v>
      </c>
      <c r="E125" s="6"/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</row>
    <row r="126" spans="1:11" ht="25.05" customHeight="1" x14ac:dyDescent="0.2">
      <c r="A126" s="7" t="s">
        <v>111</v>
      </c>
      <c r="B126" s="6" t="s">
        <v>139</v>
      </c>
      <c r="C126" s="6" t="s">
        <v>140</v>
      </c>
      <c r="D126" s="6" t="s">
        <v>50</v>
      </c>
      <c r="E126" s="6"/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</row>
    <row r="127" spans="1:11" ht="25.05" customHeight="1" x14ac:dyDescent="0.2">
      <c r="A127" s="7" t="s">
        <v>115</v>
      </c>
      <c r="B127" s="6" t="s">
        <v>139</v>
      </c>
      <c r="C127" s="6" t="s">
        <v>140</v>
      </c>
      <c r="D127" s="6" t="s">
        <v>50</v>
      </c>
      <c r="E127" s="6"/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</row>
    <row r="128" spans="1:11" ht="25.05" customHeight="1" x14ac:dyDescent="0.2">
      <c r="A128" s="7" t="s">
        <v>53</v>
      </c>
      <c r="B128" s="6" t="s">
        <v>139</v>
      </c>
      <c r="C128" s="6" t="s">
        <v>140</v>
      </c>
      <c r="D128" s="6" t="s">
        <v>50</v>
      </c>
      <c r="E128" s="6"/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</row>
    <row r="129" spans="1:11" ht="25.05" customHeight="1" x14ac:dyDescent="0.2">
      <c r="A129" s="7" t="s">
        <v>111</v>
      </c>
      <c r="B129" s="6" t="s">
        <v>139</v>
      </c>
      <c r="C129" s="6" t="s">
        <v>140</v>
      </c>
      <c r="D129" s="6" t="s">
        <v>50</v>
      </c>
      <c r="E129" s="6"/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</row>
    <row r="130" spans="1:11" ht="25.05" customHeight="1" x14ac:dyDescent="0.2">
      <c r="A130" s="7" t="s">
        <v>115</v>
      </c>
      <c r="B130" s="6" t="s">
        <v>139</v>
      </c>
      <c r="C130" s="6" t="s">
        <v>140</v>
      </c>
      <c r="D130" s="6" t="s">
        <v>50</v>
      </c>
      <c r="E130" s="6"/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</row>
    <row r="131" spans="1:11" ht="25.05" customHeight="1" x14ac:dyDescent="0.2">
      <c r="A131" s="7" t="s">
        <v>55</v>
      </c>
      <c r="B131" s="6" t="s">
        <v>139</v>
      </c>
      <c r="C131" s="6" t="s">
        <v>140</v>
      </c>
      <c r="D131" s="6" t="s">
        <v>50</v>
      </c>
      <c r="E131" s="6"/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</row>
    <row r="132" spans="1:11" ht="25.05" customHeight="1" x14ac:dyDescent="0.2">
      <c r="A132" s="7" t="s">
        <v>111</v>
      </c>
      <c r="B132" s="6" t="s">
        <v>139</v>
      </c>
      <c r="C132" s="6" t="s">
        <v>140</v>
      </c>
      <c r="D132" s="6" t="s">
        <v>50</v>
      </c>
      <c r="E132" s="6"/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</row>
    <row r="133" spans="1:11" ht="25.05" customHeight="1" x14ac:dyDescent="0.2">
      <c r="A133" s="7" t="s">
        <v>115</v>
      </c>
      <c r="B133" s="6" t="s">
        <v>139</v>
      </c>
      <c r="C133" s="6" t="s">
        <v>140</v>
      </c>
      <c r="D133" s="6" t="s">
        <v>50</v>
      </c>
      <c r="E133" s="6"/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</row>
    <row r="134" spans="1:11" ht="25.05" customHeight="1" x14ac:dyDescent="0.2">
      <c r="A134" s="7" t="s">
        <v>141</v>
      </c>
      <c r="B134" s="6" t="s">
        <v>142</v>
      </c>
      <c r="C134" s="6" t="s">
        <v>143</v>
      </c>
      <c r="D134" s="6" t="s">
        <v>50</v>
      </c>
      <c r="E134" s="6"/>
      <c r="F134" s="9">
        <v>683958</v>
      </c>
      <c r="G134" s="9">
        <v>483958</v>
      </c>
      <c r="H134" s="9">
        <v>0</v>
      </c>
      <c r="I134" s="9">
        <v>200000</v>
      </c>
      <c r="J134" s="9">
        <v>602563</v>
      </c>
      <c r="K134" s="9">
        <v>602563</v>
      </c>
    </row>
    <row r="135" spans="1:11" ht="37.950000000000003" customHeight="1" x14ac:dyDescent="0.2">
      <c r="A135" s="7" t="s">
        <v>144</v>
      </c>
      <c r="B135" s="6" t="s">
        <v>145</v>
      </c>
      <c r="C135" s="6" t="s">
        <v>146</v>
      </c>
      <c r="D135" s="6" t="s">
        <v>50</v>
      </c>
      <c r="E135" s="6"/>
      <c r="F135" s="9">
        <v>469208</v>
      </c>
      <c r="G135" s="9">
        <v>469208</v>
      </c>
      <c r="H135" s="9">
        <v>0</v>
      </c>
      <c r="I135" s="9">
        <v>0</v>
      </c>
      <c r="J135" s="9">
        <v>387813</v>
      </c>
      <c r="K135" s="9">
        <v>387813</v>
      </c>
    </row>
    <row r="136" spans="1:11" ht="25.05" customHeight="1" x14ac:dyDescent="0.2">
      <c r="A136" s="7" t="s">
        <v>51</v>
      </c>
      <c r="B136" s="6" t="s">
        <v>145</v>
      </c>
      <c r="C136" s="6" t="s">
        <v>146</v>
      </c>
      <c r="D136" s="6" t="s">
        <v>147</v>
      </c>
      <c r="E136" s="6"/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</row>
    <row r="137" spans="1:11" ht="25.05" customHeight="1" x14ac:dyDescent="0.2">
      <c r="A137" s="7" t="s">
        <v>111</v>
      </c>
      <c r="B137" s="6" t="s">
        <v>145</v>
      </c>
      <c r="C137" s="6" t="s">
        <v>146</v>
      </c>
      <c r="D137" s="6" t="s">
        <v>147</v>
      </c>
      <c r="E137" s="6"/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</row>
    <row r="138" spans="1:11" ht="25.05" customHeight="1" x14ac:dyDescent="0.2">
      <c r="A138" s="7" t="s">
        <v>115</v>
      </c>
      <c r="B138" s="6" t="s">
        <v>145</v>
      </c>
      <c r="C138" s="6" t="s">
        <v>146</v>
      </c>
      <c r="D138" s="6" t="s">
        <v>147</v>
      </c>
      <c r="E138" s="6"/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</row>
    <row r="139" spans="1:11" ht="25.05" customHeight="1" x14ac:dyDescent="0.2">
      <c r="A139" s="7" t="s">
        <v>53</v>
      </c>
      <c r="B139" s="6" t="s">
        <v>145</v>
      </c>
      <c r="C139" s="6" t="s">
        <v>146</v>
      </c>
      <c r="D139" s="6" t="s">
        <v>147</v>
      </c>
      <c r="E139" s="6"/>
      <c r="F139" s="9">
        <v>469208</v>
      </c>
      <c r="G139" s="9">
        <v>469208</v>
      </c>
      <c r="H139" s="9">
        <v>0</v>
      </c>
      <c r="I139" s="9">
        <v>0</v>
      </c>
      <c r="J139" s="9">
        <v>387813</v>
      </c>
      <c r="K139" s="9">
        <v>387813</v>
      </c>
    </row>
    <row r="140" spans="1:11" ht="25.05" customHeight="1" x14ac:dyDescent="0.2">
      <c r="A140" s="7" t="s">
        <v>111</v>
      </c>
      <c r="B140" s="6" t="s">
        <v>145</v>
      </c>
      <c r="C140" s="6" t="s">
        <v>146</v>
      </c>
      <c r="D140" s="6" t="s">
        <v>147</v>
      </c>
      <c r="E140" s="6"/>
      <c r="F140" s="9">
        <v>469208</v>
      </c>
      <c r="G140" s="9">
        <v>469208</v>
      </c>
      <c r="H140" s="9">
        <v>0</v>
      </c>
      <c r="I140" s="9">
        <v>0</v>
      </c>
      <c r="J140" s="9">
        <v>387813</v>
      </c>
      <c r="K140" s="9">
        <v>387813</v>
      </c>
    </row>
    <row r="141" spans="1:11" ht="25.05" customHeight="1" x14ac:dyDescent="0.2">
      <c r="A141" s="7" t="s">
        <v>115</v>
      </c>
      <c r="B141" s="6" t="s">
        <v>145</v>
      </c>
      <c r="C141" s="6" t="s">
        <v>146</v>
      </c>
      <c r="D141" s="6" t="s">
        <v>147</v>
      </c>
      <c r="E141" s="6"/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</row>
    <row r="142" spans="1:11" ht="25.05" customHeight="1" x14ac:dyDescent="0.2">
      <c r="A142" s="7" t="s">
        <v>55</v>
      </c>
      <c r="B142" s="6" t="s">
        <v>145</v>
      </c>
      <c r="C142" s="6" t="s">
        <v>146</v>
      </c>
      <c r="D142" s="6" t="s">
        <v>147</v>
      </c>
      <c r="E142" s="6"/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</row>
    <row r="143" spans="1:11" ht="25.05" customHeight="1" x14ac:dyDescent="0.2">
      <c r="A143" s="7" t="s">
        <v>111</v>
      </c>
      <c r="B143" s="6" t="s">
        <v>145</v>
      </c>
      <c r="C143" s="6" t="s">
        <v>146</v>
      </c>
      <c r="D143" s="6" t="s">
        <v>147</v>
      </c>
      <c r="E143" s="6"/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</row>
    <row r="144" spans="1:11" ht="25.05" customHeight="1" x14ac:dyDescent="0.2">
      <c r="A144" s="7" t="s">
        <v>115</v>
      </c>
      <c r="B144" s="6" t="s">
        <v>145</v>
      </c>
      <c r="C144" s="6" t="s">
        <v>146</v>
      </c>
      <c r="D144" s="6" t="s">
        <v>147</v>
      </c>
      <c r="E144" s="6"/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</row>
    <row r="145" spans="1:11" ht="75" customHeight="1" x14ac:dyDescent="0.2">
      <c r="A145" s="7" t="s">
        <v>148</v>
      </c>
      <c r="B145" s="6" t="s">
        <v>149</v>
      </c>
      <c r="C145" s="6" t="s">
        <v>150</v>
      </c>
      <c r="D145" s="6" t="s">
        <v>50</v>
      </c>
      <c r="E145" s="6"/>
      <c r="F145" s="9">
        <v>64750</v>
      </c>
      <c r="G145" s="9">
        <v>14750</v>
      </c>
      <c r="H145" s="9">
        <v>0</v>
      </c>
      <c r="I145" s="9">
        <v>50000</v>
      </c>
      <c r="J145" s="9">
        <v>64750</v>
      </c>
      <c r="K145" s="9">
        <v>64750</v>
      </c>
    </row>
    <row r="146" spans="1:11" ht="25.05" customHeight="1" x14ac:dyDescent="0.2">
      <c r="A146" s="7" t="s">
        <v>51</v>
      </c>
      <c r="B146" s="6" t="s">
        <v>149</v>
      </c>
      <c r="C146" s="6" t="s">
        <v>150</v>
      </c>
      <c r="D146" s="6" t="s">
        <v>147</v>
      </c>
      <c r="E146" s="6"/>
      <c r="F146" s="9">
        <v>50000</v>
      </c>
      <c r="G146" s="9">
        <v>0</v>
      </c>
      <c r="H146" s="9">
        <v>0</v>
      </c>
      <c r="I146" s="9">
        <v>50000</v>
      </c>
      <c r="J146" s="9">
        <v>50000</v>
      </c>
      <c r="K146" s="9">
        <v>50000</v>
      </c>
    </row>
    <row r="147" spans="1:11" ht="25.05" customHeight="1" x14ac:dyDescent="0.2">
      <c r="A147" s="7" t="s">
        <v>111</v>
      </c>
      <c r="B147" s="6" t="s">
        <v>149</v>
      </c>
      <c r="C147" s="6" t="s">
        <v>150</v>
      </c>
      <c r="D147" s="6" t="s">
        <v>147</v>
      </c>
      <c r="E147" s="6"/>
      <c r="F147" s="9">
        <v>0</v>
      </c>
      <c r="G147" s="9">
        <v>0</v>
      </c>
      <c r="H147" s="9">
        <v>0</v>
      </c>
      <c r="I147" s="9">
        <v>0</v>
      </c>
      <c r="J147" s="9">
        <v>50000</v>
      </c>
      <c r="K147" s="9">
        <v>50000</v>
      </c>
    </row>
    <row r="148" spans="1:11" ht="25.05" customHeight="1" x14ac:dyDescent="0.2">
      <c r="A148" s="7" t="s">
        <v>115</v>
      </c>
      <c r="B148" s="6" t="s">
        <v>149</v>
      </c>
      <c r="C148" s="6" t="s">
        <v>150</v>
      </c>
      <c r="D148" s="6" t="s">
        <v>147</v>
      </c>
      <c r="E148" s="6"/>
      <c r="F148" s="9">
        <v>0</v>
      </c>
      <c r="G148" s="9">
        <v>0</v>
      </c>
      <c r="H148" s="9">
        <v>0</v>
      </c>
      <c r="I148" s="9">
        <v>50000</v>
      </c>
      <c r="J148" s="9">
        <v>0</v>
      </c>
      <c r="K148" s="9">
        <v>0</v>
      </c>
    </row>
    <row r="149" spans="1:11" ht="25.05" customHeight="1" x14ac:dyDescent="0.2">
      <c r="A149" s="7" t="s">
        <v>53</v>
      </c>
      <c r="B149" s="6" t="s">
        <v>149</v>
      </c>
      <c r="C149" s="6" t="s">
        <v>150</v>
      </c>
      <c r="D149" s="6" t="s">
        <v>147</v>
      </c>
      <c r="E149" s="6"/>
      <c r="F149" s="9">
        <v>14750</v>
      </c>
      <c r="G149" s="9">
        <v>14750</v>
      </c>
      <c r="H149" s="9">
        <v>0</v>
      </c>
      <c r="I149" s="9">
        <v>0</v>
      </c>
      <c r="J149" s="9">
        <v>14750</v>
      </c>
      <c r="K149" s="9">
        <v>14750</v>
      </c>
    </row>
    <row r="150" spans="1:11" ht="25.05" customHeight="1" x14ac:dyDescent="0.2">
      <c r="A150" s="7" t="s">
        <v>111</v>
      </c>
      <c r="B150" s="6" t="s">
        <v>149</v>
      </c>
      <c r="C150" s="6" t="s">
        <v>150</v>
      </c>
      <c r="D150" s="6" t="s">
        <v>147</v>
      </c>
      <c r="E150" s="6"/>
      <c r="F150" s="9">
        <v>14750</v>
      </c>
      <c r="G150" s="9">
        <v>14750</v>
      </c>
      <c r="H150" s="9">
        <v>0</v>
      </c>
      <c r="I150" s="9">
        <v>0</v>
      </c>
      <c r="J150" s="9">
        <v>14750</v>
      </c>
      <c r="K150" s="9">
        <v>14750</v>
      </c>
    </row>
    <row r="151" spans="1:11" ht="25.05" customHeight="1" x14ac:dyDescent="0.2">
      <c r="A151" s="7" t="s">
        <v>115</v>
      </c>
      <c r="B151" s="6" t="s">
        <v>149</v>
      </c>
      <c r="C151" s="6" t="s">
        <v>150</v>
      </c>
      <c r="D151" s="6" t="s">
        <v>147</v>
      </c>
      <c r="E151" s="6"/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</row>
    <row r="152" spans="1:11" ht="25.05" customHeight="1" x14ac:dyDescent="0.2">
      <c r="A152" s="7" t="s">
        <v>55</v>
      </c>
      <c r="B152" s="6" t="s">
        <v>149</v>
      </c>
      <c r="C152" s="6" t="s">
        <v>150</v>
      </c>
      <c r="D152" s="6" t="s">
        <v>147</v>
      </c>
      <c r="E152" s="6"/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</row>
    <row r="153" spans="1:11" ht="25.05" customHeight="1" x14ac:dyDescent="0.2">
      <c r="A153" s="7" t="s">
        <v>111</v>
      </c>
      <c r="B153" s="6" t="s">
        <v>149</v>
      </c>
      <c r="C153" s="6" t="s">
        <v>150</v>
      </c>
      <c r="D153" s="6" t="s">
        <v>147</v>
      </c>
      <c r="E153" s="6"/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</row>
    <row r="154" spans="1:11" ht="25.05" customHeight="1" x14ac:dyDescent="0.2">
      <c r="A154" s="7" t="s">
        <v>115</v>
      </c>
      <c r="B154" s="6" t="s">
        <v>149</v>
      </c>
      <c r="C154" s="6" t="s">
        <v>150</v>
      </c>
      <c r="D154" s="6" t="s">
        <v>147</v>
      </c>
      <c r="E154" s="6"/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</row>
    <row r="155" spans="1:11" ht="49.95" customHeight="1" x14ac:dyDescent="0.2">
      <c r="A155" s="7" t="s">
        <v>151</v>
      </c>
      <c r="B155" s="6" t="s">
        <v>152</v>
      </c>
      <c r="C155" s="6" t="s">
        <v>153</v>
      </c>
      <c r="D155" s="6" t="s">
        <v>50</v>
      </c>
      <c r="E155" s="6"/>
      <c r="F155" s="9">
        <v>150000</v>
      </c>
      <c r="G155" s="9">
        <v>0</v>
      </c>
      <c r="H155" s="9">
        <v>0</v>
      </c>
      <c r="I155" s="9">
        <v>150000</v>
      </c>
      <c r="J155" s="9">
        <v>150000</v>
      </c>
      <c r="K155" s="9">
        <v>150000</v>
      </c>
    </row>
    <row r="156" spans="1:11" ht="25.05" customHeight="1" x14ac:dyDescent="0.2">
      <c r="A156" s="7" t="s">
        <v>51</v>
      </c>
      <c r="B156" s="6" t="s">
        <v>152</v>
      </c>
      <c r="C156" s="6" t="s">
        <v>153</v>
      </c>
      <c r="D156" s="6" t="s">
        <v>50</v>
      </c>
      <c r="E156" s="6"/>
      <c r="F156" s="9">
        <v>150000</v>
      </c>
      <c r="G156" s="9">
        <v>0</v>
      </c>
      <c r="H156" s="9">
        <v>0</v>
      </c>
      <c r="I156" s="9">
        <v>150000</v>
      </c>
      <c r="J156" s="9">
        <v>150000</v>
      </c>
      <c r="K156" s="9">
        <v>150000</v>
      </c>
    </row>
    <row r="157" spans="1:11" ht="25.05" customHeight="1" x14ac:dyDescent="0.2">
      <c r="A157" s="7" t="s">
        <v>111</v>
      </c>
      <c r="B157" s="6" t="s">
        <v>152</v>
      </c>
      <c r="C157" s="6" t="s">
        <v>153</v>
      </c>
      <c r="D157" s="6" t="s">
        <v>50</v>
      </c>
      <c r="E157" s="6"/>
      <c r="F157" s="9">
        <v>0</v>
      </c>
      <c r="G157" s="9">
        <v>0</v>
      </c>
      <c r="H157" s="9">
        <v>0</v>
      </c>
      <c r="I157" s="9">
        <v>0</v>
      </c>
      <c r="J157" s="9">
        <v>150000</v>
      </c>
      <c r="K157" s="9">
        <v>150000</v>
      </c>
    </row>
    <row r="158" spans="1:11" ht="25.05" customHeight="1" x14ac:dyDescent="0.2">
      <c r="A158" s="7" t="s">
        <v>115</v>
      </c>
      <c r="B158" s="6" t="s">
        <v>152</v>
      </c>
      <c r="C158" s="6" t="s">
        <v>153</v>
      </c>
      <c r="D158" s="6" t="s">
        <v>50</v>
      </c>
      <c r="E158" s="6"/>
      <c r="F158" s="9">
        <v>0</v>
      </c>
      <c r="G158" s="9">
        <v>0</v>
      </c>
      <c r="H158" s="9">
        <v>0</v>
      </c>
      <c r="I158" s="9">
        <v>150000</v>
      </c>
      <c r="J158" s="9">
        <v>0</v>
      </c>
      <c r="K158" s="9">
        <v>0</v>
      </c>
    </row>
    <row r="159" spans="1:11" ht="25.05" customHeight="1" x14ac:dyDescent="0.2">
      <c r="A159" s="7" t="s">
        <v>53</v>
      </c>
      <c r="B159" s="6" t="s">
        <v>152</v>
      </c>
      <c r="C159" s="6" t="s">
        <v>153</v>
      </c>
      <c r="D159" s="6" t="s">
        <v>50</v>
      </c>
      <c r="E159" s="6"/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</row>
    <row r="160" spans="1:11" ht="25.05" customHeight="1" x14ac:dyDescent="0.2">
      <c r="A160" s="7" t="s">
        <v>111</v>
      </c>
      <c r="B160" s="6" t="s">
        <v>152</v>
      </c>
      <c r="C160" s="6" t="s">
        <v>153</v>
      </c>
      <c r="D160" s="6" t="s">
        <v>50</v>
      </c>
      <c r="E160" s="6"/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</row>
    <row r="161" spans="1:11" ht="25.05" customHeight="1" x14ac:dyDescent="0.2">
      <c r="A161" s="7" t="s">
        <v>115</v>
      </c>
      <c r="B161" s="6" t="s">
        <v>152</v>
      </c>
      <c r="C161" s="6" t="s">
        <v>153</v>
      </c>
      <c r="D161" s="6" t="s">
        <v>50</v>
      </c>
      <c r="E161" s="6"/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</row>
    <row r="162" spans="1:11" ht="25.05" customHeight="1" x14ac:dyDescent="0.2">
      <c r="A162" s="7" t="s">
        <v>55</v>
      </c>
      <c r="B162" s="6" t="s">
        <v>152</v>
      </c>
      <c r="C162" s="6" t="s">
        <v>153</v>
      </c>
      <c r="D162" s="6" t="s">
        <v>50</v>
      </c>
      <c r="E162" s="6"/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</row>
    <row r="163" spans="1:11" ht="25.05" customHeight="1" x14ac:dyDescent="0.2">
      <c r="A163" s="7" t="s">
        <v>111</v>
      </c>
      <c r="B163" s="6" t="s">
        <v>152</v>
      </c>
      <c r="C163" s="6" t="s">
        <v>153</v>
      </c>
      <c r="D163" s="6" t="s">
        <v>50</v>
      </c>
      <c r="E163" s="6"/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</row>
    <row r="164" spans="1:11" ht="25.05" customHeight="1" x14ac:dyDescent="0.2">
      <c r="A164" s="7" t="s">
        <v>115</v>
      </c>
      <c r="B164" s="6" t="s">
        <v>152</v>
      </c>
      <c r="C164" s="6" t="s">
        <v>153</v>
      </c>
      <c r="D164" s="6" t="s">
        <v>50</v>
      </c>
      <c r="E164" s="6"/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</row>
    <row r="165" spans="1:11" ht="49.95" customHeight="1" x14ac:dyDescent="0.2">
      <c r="A165" s="7" t="s">
        <v>154</v>
      </c>
      <c r="B165" s="6" t="s">
        <v>155</v>
      </c>
      <c r="C165" s="6" t="s">
        <v>50</v>
      </c>
      <c r="D165" s="6" t="s">
        <v>50</v>
      </c>
      <c r="E165" s="6"/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</row>
    <row r="166" spans="1:11" ht="100.05" customHeight="1" x14ac:dyDescent="0.2">
      <c r="A166" s="7" t="s">
        <v>156</v>
      </c>
      <c r="B166" s="6" t="s">
        <v>157</v>
      </c>
      <c r="C166" s="6" t="s">
        <v>50</v>
      </c>
      <c r="D166" s="6" t="s">
        <v>50</v>
      </c>
      <c r="E166" s="6"/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</row>
    <row r="167" spans="1:11" ht="25.05" customHeight="1" x14ac:dyDescent="0.2">
      <c r="A167" s="7" t="s">
        <v>51</v>
      </c>
      <c r="B167" s="6" t="s">
        <v>157</v>
      </c>
      <c r="C167" s="6" t="s">
        <v>158</v>
      </c>
      <c r="D167" s="6" t="s">
        <v>50</v>
      </c>
      <c r="E167" s="6"/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</row>
    <row r="168" spans="1:11" ht="25.05" customHeight="1" x14ac:dyDescent="0.2">
      <c r="A168" s="7" t="s">
        <v>111</v>
      </c>
      <c r="B168" s="6" t="s">
        <v>157</v>
      </c>
      <c r="C168" s="6" t="s">
        <v>158</v>
      </c>
      <c r="D168" s="6" t="s">
        <v>50</v>
      </c>
      <c r="E168" s="6"/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</row>
    <row r="169" spans="1:11" ht="25.05" customHeight="1" x14ac:dyDescent="0.2">
      <c r="A169" s="7" t="s">
        <v>115</v>
      </c>
      <c r="B169" s="6" t="s">
        <v>157</v>
      </c>
      <c r="C169" s="6" t="s">
        <v>158</v>
      </c>
      <c r="D169" s="6" t="s">
        <v>50</v>
      </c>
      <c r="E169" s="6"/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</row>
    <row r="170" spans="1:11" ht="25.05" customHeight="1" x14ac:dyDescent="0.2">
      <c r="A170" s="7" t="s">
        <v>53</v>
      </c>
      <c r="B170" s="6" t="s">
        <v>157</v>
      </c>
      <c r="C170" s="6" t="s">
        <v>158</v>
      </c>
      <c r="D170" s="6" t="s">
        <v>50</v>
      </c>
      <c r="E170" s="6"/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</row>
    <row r="171" spans="1:11" ht="25.05" customHeight="1" x14ac:dyDescent="0.2">
      <c r="A171" s="7" t="s">
        <v>111</v>
      </c>
      <c r="B171" s="6" t="s">
        <v>157</v>
      </c>
      <c r="C171" s="6" t="s">
        <v>158</v>
      </c>
      <c r="D171" s="6" t="s">
        <v>50</v>
      </c>
      <c r="E171" s="6"/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</row>
    <row r="172" spans="1:11" ht="25.05" customHeight="1" x14ac:dyDescent="0.2">
      <c r="A172" s="7" t="s">
        <v>115</v>
      </c>
      <c r="B172" s="6" t="s">
        <v>157</v>
      </c>
      <c r="C172" s="6" t="s">
        <v>158</v>
      </c>
      <c r="D172" s="6" t="s">
        <v>50</v>
      </c>
      <c r="E172" s="6"/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</row>
    <row r="173" spans="1:11" ht="25.05" customHeight="1" x14ac:dyDescent="0.2">
      <c r="A173" s="7" t="s">
        <v>55</v>
      </c>
      <c r="B173" s="6" t="s">
        <v>157</v>
      </c>
      <c r="C173" s="6" t="s">
        <v>158</v>
      </c>
      <c r="D173" s="6" t="s">
        <v>50</v>
      </c>
      <c r="E173" s="6"/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</row>
    <row r="174" spans="1:11" ht="25.05" customHeight="1" x14ac:dyDescent="0.2">
      <c r="A174" s="7" t="s">
        <v>111</v>
      </c>
      <c r="B174" s="6" t="s">
        <v>157</v>
      </c>
      <c r="C174" s="6" t="s">
        <v>158</v>
      </c>
      <c r="D174" s="6" t="s">
        <v>50</v>
      </c>
      <c r="E174" s="6"/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</row>
    <row r="175" spans="1:11" ht="25.05" customHeight="1" x14ac:dyDescent="0.2">
      <c r="A175" s="7" t="s">
        <v>115</v>
      </c>
      <c r="B175" s="6" t="s">
        <v>157</v>
      </c>
      <c r="C175" s="6" t="s">
        <v>158</v>
      </c>
      <c r="D175" s="6" t="s">
        <v>50</v>
      </c>
      <c r="E175" s="6"/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</row>
    <row r="176" spans="1:11" ht="25.05" customHeight="1" x14ac:dyDescent="0.2">
      <c r="A176" s="7" t="s">
        <v>159</v>
      </c>
      <c r="B176" s="6" t="s">
        <v>160</v>
      </c>
      <c r="C176" s="6" t="s">
        <v>161</v>
      </c>
      <c r="D176" s="6" t="s">
        <v>50</v>
      </c>
      <c r="E176" s="6"/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</row>
    <row r="177" spans="1:11" ht="25.05" customHeight="1" x14ac:dyDescent="0.2">
      <c r="A177" s="7" t="s">
        <v>51</v>
      </c>
      <c r="B177" s="6" t="s">
        <v>160</v>
      </c>
      <c r="C177" s="6" t="s">
        <v>161</v>
      </c>
      <c r="D177" s="6" t="s">
        <v>50</v>
      </c>
      <c r="E177" s="6"/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</row>
    <row r="178" spans="1:11" ht="25.05" customHeight="1" x14ac:dyDescent="0.2">
      <c r="A178" s="7" t="s">
        <v>111</v>
      </c>
      <c r="B178" s="6" t="s">
        <v>160</v>
      </c>
      <c r="C178" s="6" t="s">
        <v>161</v>
      </c>
      <c r="D178" s="6" t="s">
        <v>50</v>
      </c>
      <c r="E178" s="6"/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</row>
    <row r="179" spans="1:11" ht="25.05" customHeight="1" x14ac:dyDescent="0.2">
      <c r="A179" s="7" t="s">
        <v>115</v>
      </c>
      <c r="B179" s="6" t="s">
        <v>160</v>
      </c>
      <c r="C179" s="6" t="s">
        <v>161</v>
      </c>
      <c r="D179" s="6" t="s">
        <v>50</v>
      </c>
      <c r="E179" s="6"/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</row>
    <row r="180" spans="1:11" ht="25.05" customHeight="1" x14ac:dyDescent="0.2">
      <c r="A180" s="7" t="s">
        <v>53</v>
      </c>
      <c r="B180" s="6" t="s">
        <v>160</v>
      </c>
      <c r="C180" s="6" t="s">
        <v>161</v>
      </c>
      <c r="D180" s="6" t="s">
        <v>50</v>
      </c>
      <c r="E180" s="6"/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</row>
    <row r="181" spans="1:11" ht="25.05" customHeight="1" x14ac:dyDescent="0.2">
      <c r="A181" s="7" t="s">
        <v>111</v>
      </c>
      <c r="B181" s="6" t="s">
        <v>160</v>
      </c>
      <c r="C181" s="6" t="s">
        <v>161</v>
      </c>
      <c r="D181" s="6" t="s">
        <v>50</v>
      </c>
      <c r="E181" s="6"/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</row>
    <row r="182" spans="1:11" ht="25.05" customHeight="1" x14ac:dyDescent="0.2">
      <c r="A182" s="7" t="s">
        <v>115</v>
      </c>
      <c r="B182" s="6" t="s">
        <v>160</v>
      </c>
      <c r="C182" s="6" t="s">
        <v>161</v>
      </c>
      <c r="D182" s="6" t="s">
        <v>50</v>
      </c>
      <c r="E182" s="6"/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</row>
    <row r="183" spans="1:11" ht="25.05" customHeight="1" x14ac:dyDescent="0.2">
      <c r="A183" s="7" t="s">
        <v>55</v>
      </c>
      <c r="B183" s="6" t="s">
        <v>160</v>
      </c>
      <c r="C183" s="6" t="s">
        <v>161</v>
      </c>
      <c r="D183" s="6" t="s">
        <v>50</v>
      </c>
      <c r="E183" s="6"/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</row>
    <row r="184" spans="1:11" ht="25.05" customHeight="1" x14ac:dyDescent="0.2">
      <c r="A184" s="7" t="s">
        <v>111</v>
      </c>
      <c r="B184" s="6" t="s">
        <v>160</v>
      </c>
      <c r="C184" s="6" t="s">
        <v>161</v>
      </c>
      <c r="D184" s="6" t="s">
        <v>50</v>
      </c>
      <c r="E184" s="6"/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</row>
    <row r="185" spans="1:11" ht="25.05" customHeight="1" x14ac:dyDescent="0.2">
      <c r="A185" s="7" t="s">
        <v>115</v>
      </c>
      <c r="B185" s="6" t="s">
        <v>160</v>
      </c>
      <c r="C185" s="6" t="s">
        <v>161</v>
      </c>
      <c r="D185" s="6" t="s">
        <v>50</v>
      </c>
      <c r="E185" s="6"/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</row>
    <row r="186" spans="1:11" ht="49.95" customHeight="1" x14ac:dyDescent="0.2">
      <c r="A186" s="7" t="s">
        <v>162</v>
      </c>
      <c r="B186" s="6" t="s">
        <v>163</v>
      </c>
      <c r="C186" s="6" t="s">
        <v>164</v>
      </c>
      <c r="D186" s="6" t="s">
        <v>50</v>
      </c>
      <c r="E186" s="6"/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</row>
    <row r="187" spans="1:11" ht="25.05" customHeight="1" x14ac:dyDescent="0.2">
      <c r="A187" s="7" t="s">
        <v>51</v>
      </c>
      <c r="B187" s="6" t="s">
        <v>163</v>
      </c>
      <c r="C187" s="6" t="s">
        <v>164</v>
      </c>
      <c r="D187" s="6" t="s">
        <v>50</v>
      </c>
      <c r="E187" s="6"/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</row>
    <row r="188" spans="1:11" ht="25.05" customHeight="1" x14ac:dyDescent="0.2">
      <c r="A188" s="7" t="s">
        <v>111</v>
      </c>
      <c r="B188" s="6" t="s">
        <v>163</v>
      </c>
      <c r="C188" s="6" t="s">
        <v>164</v>
      </c>
      <c r="D188" s="6" t="s">
        <v>50</v>
      </c>
      <c r="E188" s="6"/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</row>
    <row r="189" spans="1:11" ht="25.05" customHeight="1" x14ac:dyDescent="0.2">
      <c r="A189" s="7" t="s">
        <v>115</v>
      </c>
      <c r="B189" s="6" t="s">
        <v>163</v>
      </c>
      <c r="C189" s="6" t="s">
        <v>164</v>
      </c>
      <c r="D189" s="6" t="s">
        <v>50</v>
      </c>
      <c r="E189" s="6"/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</row>
    <row r="190" spans="1:11" ht="25.05" customHeight="1" x14ac:dyDescent="0.2">
      <c r="A190" s="7" t="s">
        <v>53</v>
      </c>
      <c r="B190" s="6" t="s">
        <v>163</v>
      </c>
      <c r="C190" s="6" t="s">
        <v>164</v>
      </c>
      <c r="D190" s="6" t="s">
        <v>50</v>
      </c>
      <c r="E190" s="6"/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</row>
    <row r="191" spans="1:11" ht="25.05" customHeight="1" x14ac:dyDescent="0.2">
      <c r="A191" s="7" t="s">
        <v>111</v>
      </c>
      <c r="B191" s="6" t="s">
        <v>163</v>
      </c>
      <c r="C191" s="6" t="s">
        <v>164</v>
      </c>
      <c r="D191" s="6" t="s">
        <v>50</v>
      </c>
      <c r="E191" s="6"/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</row>
    <row r="192" spans="1:11" ht="25.05" customHeight="1" x14ac:dyDescent="0.2">
      <c r="A192" s="7" t="s">
        <v>115</v>
      </c>
      <c r="B192" s="6" t="s">
        <v>163</v>
      </c>
      <c r="C192" s="6" t="s">
        <v>164</v>
      </c>
      <c r="D192" s="6" t="s">
        <v>50</v>
      </c>
      <c r="E192" s="6"/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</row>
    <row r="193" spans="1:11" ht="25.05" customHeight="1" x14ac:dyDescent="0.2">
      <c r="A193" s="7" t="s">
        <v>55</v>
      </c>
      <c r="B193" s="6" t="s">
        <v>163</v>
      </c>
      <c r="C193" s="6" t="s">
        <v>164</v>
      </c>
      <c r="D193" s="6" t="s">
        <v>50</v>
      </c>
      <c r="E193" s="6"/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</row>
    <row r="194" spans="1:11" ht="25.05" customHeight="1" x14ac:dyDescent="0.2">
      <c r="A194" s="7" t="s">
        <v>111</v>
      </c>
      <c r="B194" s="6" t="s">
        <v>163</v>
      </c>
      <c r="C194" s="6" t="s">
        <v>164</v>
      </c>
      <c r="D194" s="6" t="s">
        <v>50</v>
      </c>
      <c r="E194" s="6"/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</row>
    <row r="195" spans="1:11" ht="25.05" customHeight="1" x14ac:dyDescent="0.2">
      <c r="A195" s="7" t="s">
        <v>115</v>
      </c>
      <c r="B195" s="6" t="s">
        <v>163</v>
      </c>
      <c r="C195" s="6" t="s">
        <v>164</v>
      </c>
      <c r="D195" s="6" t="s">
        <v>50</v>
      </c>
      <c r="E195" s="6"/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</row>
    <row r="196" spans="1:11" ht="49.95" customHeight="1" x14ac:dyDescent="0.2">
      <c r="A196" s="7" t="s">
        <v>165</v>
      </c>
      <c r="B196" s="6" t="s">
        <v>166</v>
      </c>
      <c r="C196" s="6" t="s">
        <v>167</v>
      </c>
      <c r="D196" s="6" t="s">
        <v>50</v>
      </c>
      <c r="E196" s="6"/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</row>
    <row r="197" spans="1:11" ht="25.05" customHeight="1" x14ac:dyDescent="0.2">
      <c r="A197" s="7" t="s">
        <v>51</v>
      </c>
      <c r="B197" s="6" t="s">
        <v>166</v>
      </c>
      <c r="C197" s="6" t="s">
        <v>167</v>
      </c>
      <c r="D197" s="6" t="s">
        <v>50</v>
      </c>
      <c r="E197" s="6"/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</row>
    <row r="198" spans="1:11" ht="25.05" customHeight="1" x14ac:dyDescent="0.2">
      <c r="A198" s="7" t="s">
        <v>111</v>
      </c>
      <c r="B198" s="6" t="s">
        <v>166</v>
      </c>
      <c r="C198" s="6" t="s">
        <v>167</v>
      </c>
      <c r="D198" s="6" t="s">
        <v>50</v>
      </c>
      <c r="E198" s="6"/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</row>
    <row r="199" spans="1:11" ht="25.05" customHeight="1" x14ac:dyDescent="0.2">
      <c r="A199" s="7" t="s">
        <v>115</v>
      </c>
      <c r="B199" s="6" t="s">
        <v>166</v>
      </c>
      <c r="C199" s="6" t="s">
        <v>167</v>
      </c>
      <c r="D199" s="6" t="s">
        <v>50</v>
      </c>
      <c r="E199" s="6"/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</row>
    <row r="200" spans="1:11" ht="25.05" customHeight="1" x14ac:dyDescent="0.2">
      <c r="A200" s="7" t="s">
        <v>53</v>
      </c>
      <c r="B200" s="6" t="s">
        <v>166</v>
      </c>
      <c r="C200" s="6" t="s">
        <v>167</v>
      </c>
      <c r="D200" s="6" t="s">
        <v>50</v>
      </c>
      <c r="E200" s="6"/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</row>
    <row r="201" spans="1:11" ht="25.05" customHeight="1" x14ac:dyDescent="0.2">
      <c r="A201" s="7" t="s">
        <v>111</v>
      </c>
      <c r="B201" s="6" t="s">
        <v>166</v>
      </c>
      <c r="C201" s="6" t="s">
        <v>167</v>
      </c>
      <c r="D201" s="6" t="s">
        <v>50</v>
      </c>
      <c r="E201" s="6"/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</row>
    <row r="202" spans="1:11" ht="25.05" customHeight="1" x14ac:dyDescent="0.2">
      <c r="A202" s="7" t="s">
        <v>115</v>
      </c>
      <c r="B202" s="6" t="s">
        <v>166</v>
      </c>
      <c r="C202" s="6" t="s">
        <v>167</v>
      </c>
      <c r="D202" s="6" t="s">
        <v>50</v>
      </c>
      <c r="E202" s="6"/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</row>
    <row r="203" spans="1:11" ht="25.05" customHeight="1" x14ac:dyDescent="0.2">
      <c r="A203" s="7" t="s">
        <v>55</v>
      </c>
      <c r="B203" s="6" t="s">
        <v>166</v>
      </c>
      <c r="C203" s="6" t="s">
        <v>167</v>
      </c>
      <c r="D203" s="6" t="s">
        <v>50</v>
      </c>
      <c r="E203" s="6"/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</row>
    <row r="204" spans="1:11" ht="25.05" customHeight="1" x14ac:dyDescent="0.2">
      <c r="A204" s="7" t="s">
        <v>111</v>
      </c>
      <c r="B204" s="6" t="s">
        <v>166</v>
      </c>
      <c r="C204" s="6" t="s">
        <v>167</v>
      </c>
      <c r="D204" s="6" t="s">
        <v>50</v>
      </c>
      <c r="E204" s="6"/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</row>
    <row r="205" spans="1:11" ht="25.05" customHeight="1" x14ac:dyDescent="0.2">
      <c r="A205" s="7" t="s">
        <v>115</v>
      </c>
      <c r="B205" s="6" t="s">
        <v>166</v>
      </c>
      <c r="C205" s="6" t="s">
        <v>167</v>
      </c>
      <c r="D205" s="6" t="s">
        <v>50</v>
      </c>
      <c r="E205" s="6"/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</row>
    <row r="206" spans="1:11" ht="25.05" customHeight="1" x14ac:dyDescent="0.2">
      <c r="A206" s="7" t="s">
        <v>168</v>
      </c>
      <c r="B206" s="6" t="s">
        <v>169</v>
      </c>
      <c r="C206" s="6" t="s">
        <v>170</v>
      </c>
      <c r="D206" s="6" t="s">
        <v>50</v>
      </c>
      <c r="E206" s="6"/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</row>
    <row r="207" spans="1:11" ht="25.05" customHeight="1" x14ac:dyDescent="0.2">
      <c r="A207" s="7" t="s">
        <v>51</v>
      </c>
      <c r="B207" s="6" t="s">
        <v>169</v>
      </c>
      <c r="C207" s="6" t="s">
        <v>170</v>
      </c>
      <c r="D207" s="6" t="s">
        <v>50</v>
      </c>
      <c r="E207" s="6"/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</row>
    <row r="208" spans="1:11" ht="25.05" customHeight="1" x14ac:dyDescent="0.2">
      <c r="A208" s="7" t="s">
        <v>111</v>
      </c>
      <c r="B208" s="6" t="s">
        <v>169</v>
      </c>
      <c r="C208" s="6" t="s">
        <v>170</v>
      </c>
      <c r="D208" s="6" t="s">
        <v>50</v>
      </c>
      <c r="E208" s="6"/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</row>
    <row r="209" spans="1:11" ht="25.05" customHeight="1" x14ac:dyDescent="0.2">
      <c r="A209" s="7" t="s">
        <v>115</v>
      </c>
      <c r="B209" s="6" t="s">
        <v>169</v>
      </c>
      <c r="C209" s="6" t="s">
        <v>170</v>
      </c>
      <c r="D209" s="6" t="s">
        <v>50</v>
      </c>
      <c r="E209" s="6"/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</row>
    <row r="210" spans="1:11" ht="25.05" customHeight="1" x14ac:dyDescent="0.2">
      <c r="A210" s="7" t="s">
        <v>53</v>
      </c>
      <c r="B210" s="6" t="s">
        <v>169</v>
      </c>
      <c r="C210" s="6" t="s">
        <v>170</v>
      </c>
      <c r="D210" s="6" t="s">
        <v>50</v>
      </c>
      <c r="E210" s="6"/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</row>
    <row r="211" spans="1:11" ht="25.05" customHeight="1" x14ac:dyDescent="0.2">
      <c r="A211" s="7" t="s">
        <v>111</v>
      </c>
      <c r="B211" s="6" t="s">
        <v>169</v>
      </c>
      <c r="C211" s="6" t="s">
        <v>170</v>
      </c>
      <c r="D211" s="6" t="s">
        <v>50</v>
      </c>
      <c r="E211" s="6"/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</row>
    <row r="212" spans="1:11" ht="25.05" customHeight="1" x14ac:dyDescent="0.2">
      <c r="A212" s="7" t="s">
        <v>115</v>
      </c>
      <c r="B212" s="6" t="s">
        <v>169</v>
      </c>
      <c r="C212" s="6" t="s">
        <v>170</v>
      </c>
      <c r="D212" s="6" t="s">
        <v>50</v>
      </c>
      <c r="E212" s="6"/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</row>
    <row r="213" spans="1:11" ht="25.05" customHeight="1" x14ac:dyDescent="0.2">
      <c r="A213" s="7" t="s">
        <v>55</v>
      </c>
      <c r="B213" s="6" t="s">
        <v>169</v>
      </c>
      <c r="C213" s="6" t="s">
        <v>170</v>
      </c>
      <c r="D213" s="6" t="s">
        <v>50</v>
      </c>
      <c r="E213" s="6"/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</row>
    <row r="214" spans="1:11" ht="25.05" customHeight="1" x14ac:dyDescent="0.2">
      <c r="A214" s="7" t="s">
        <v>111</v>
      </c>
      <c r="B214" s="6" t="s">
        <v>169</v>
      </c>
      <c r="C214" s="6" t="s">
        <v>170</v>
      </c>
      <c r="D214" s="6" t="s">
        <v>50</v>
      </c>
      <c r="E214" s="6"/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</row>
    <row r="215" spans="1:11" ht="25.05" customHeight="1" x14ac:dyDescent="0.2">
      <c r="A215" s="7" t="s">
        <v>115</v>
      </c>
      <c r="B215" s="6" t="s">
        <v>169</v>
      </c>
      <c r="C215" s="6" t="s">
        <v>170</v>
      </c>
      <c r="D215" s="6" t="s">
        <v>50</v>
      </c>
      <c r="E215" s="6"/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</row>
    <row r="216" spans="1:11" ht="75" customHeight="1" x14ac:dyDescent="0.2">
      <c r="A216" s="7" t="s">
        <v>171</v>
      </c>
      <c r="B216" s="6" t="s">
        <v>172</v>
      </c>
      <c r="C216" s="6" t="s">
        <v>173</v>
      </c>
      <c r="D216" s="6" t="s">
        <v>50</v>
      </c>
      <c r="E216" s="6"/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</row>
    <row r="217" spans="1:11" ht="25.05" customHeight="1" x14ac:dyDescent="0.2">
      <c r="A217" s="7" t="s">
        <v>51</v>
      </c>
      <c r="B217" s="6" t="s">
        <v>172</v>
      </c>
      <c r="C217" s="6" t="s">
        <v>173</v>
      </c>
      <c r="D217" s="6" t="s">
        <v>50</v>
      </c>
      <c r="E217" s="6"/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</row>
    <row r="218" spans="1:11" ht="25.05" customHeight="1" x14ac:dyDescent="0.2">
      <c r="A218" s="7" t="s">
        <v>111</v>
      </c>
      <c r="B218" s="6" t="s">
        <v>172</v>
      </c>
      <c r="C218" s="6" t="s">
        <v>173</v>
      </c>
      <c r="D218" s="6" t="s">
        <v>50</v>
      </c>
      <c r="E218" s="6"/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</row>
    <row r="219" spans="1:11" ht="25.05" customHeight="1" x14ac:dyDescent="0.2">
      <c r="A219" s="7" t="s">
        <v>115</v>
      </c>
      <c r="B219" s="6" t="s">
        <v>172</v>
      </c>
      <c r="C219" s="6" t="s">
        <v>173</v>
      </c>
      <c r="D219" s="6" t="s">
        <v>50</v>
      </c>
      <c r="E219" s="6"/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</row>
    <row r="220" spans="1:11" ht="25.05" customHeight="1" x14ac:dyDescent="0.2">
      <c r="A220" s="7" t="s">
        <v>53</v>
      </c>
      <c r="B220" s="6" t="s">
        <v>172</v>
      </c>
      <c r="C220" s="6" t="s">
        <v>173</v>
      </c>
      <c r="D220" s="6" t="s">
        <v>50</v>
      </c>
      <c r="E220" s="6"/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</row>
    <row r="221" spans="1:11" ht="25.05" customHeight="1" x14ac:dyDescent="0.2">
      <c r="A221" s="7" t="s">
        <v>111</v>
      </c>
      <c r="B221" s="6" t="s">
        <v>172</v>
      </c>
      <c r="C221" s="6" t="s">
        <v>173</v>
      </c>
      <c r="D221" s="6" t="s">
        <v>50</v>
      </c>
      <c r="E221" s="6"/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</row>
    <row r="222" spans="1:11" ht="25.05" customHeight="1" x14ac:dyDescent="0.2">
      <c r="A222" s="7" t="s">
        <v>115</v>
      </c>
      <c r="B222" s="6" t="s">
        <v>172</v>
      </c>
      <c r="C222" s="6" t="s">
        <v>173</v>
      </c>
      <c r="D222" s="6" t="s">
        <v>50</v>
      </c>
      <c r="E222" s="6"/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</row>
    <row r="223" spans="1:11" ht="25.05" customHeight="1" x14ac:dyDescent="0.2">
      <c r="A223" s="7" t="s">
        <v>55</v>
      </c>
      <c r="B223" s="6" t="s">
        <v>172</v>
      </c>
      <c r="C223" s="6" t="s">
        <v>173</v>
      </c>
      <c r="D223" s="6" t="s">
        <v>50</v>
      </c>
      <c r="E223" s="6"/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</row>
    <row r="224" spans="1:11" ht="25.05" customHeight="1" x14ac:dyDescent="0.2">
      <c r="A224" s="7" t="s">
        <v>111</v>
      </c>
      <c r="B224" s="6" t="s">
        <v>172</v>
      </c>
      <c r="C224" s="6" t="s">
        <v>173</v>
      </c>
      <c r="D224" s="6" t="s">
        <v>50</v>
      </c>
      <c r="E224" s="6"/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</row>
    <row r="225" spans="1:11" ht="25.05" customHeight="1" x14ac:dyDescent="0.2">
      <c r="A225" s="7" t="s">
        <v>115</v>
      </c>
      <c r="B225" s="6" t="s">
        <v>172</v>
      </c>
      <c r="C225" s="6" t="s">
        <v>173</v>
      </c>
      <c r="D225" s="6" t="s">
        <v>50</v>
      </c>
      <c r="E225" s="6"/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</row>
    <row r="226" spans="1:11" ht="49.95" customHeight="1" x14ac:dyDescent="0.2">
      <c r="A226" s="7" t="s">
        <v>174</v>
      </c>
      <c r="B226" s="6" t="s">
        <v>175</v>
      </c>
      <c r="C226" s="6" t="s">
        <v>61</v>
      </c>
      <c r="D226" s="6" t="s">
        <v>61</v>
      </c>
      <c r="E226" s="6"/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</row>
    <row r="227" spans="1:11" ht="150" customHeight="1" x14ac:dyDescent="0.2">
      <c r="A227" s="7" t="s">
        <v>176</v>
      </c>
      <c r="B227" s="6" t="s">
        <v>177</v>
      </c>
      <c r="C227" s="6" t="s">
        <v>178</v>
      </c>
      <c r="D227" s="6" t="s">
        <v>50</v>
      </c>
      <c r="E227" s="6"/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</row>
    <row r="228" spans="1:11" ht="25.05" customHeight="1" x14ac:dyDescent="0.2">
      <c r="A228" s="7" t="s">
        <v>51</v>
      </c>
      <c r="B228" s="6" t="s">
        <v>177</v>
      </c>
      <c r="C228" s="6" t="s">
        <v>178</v>
      </c>
      <c r="D228" s="6" t="s">
        <v>50</v>
      </c>
      <c r="E228" s="6"/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</row>
    <row r="229" spans="1:11" ht="25.05" customHeight="1" x14ac:dyDescent="0.2">
      <c r="A229" s="7" t="s">
        <v>111</v>
      </c>
      <c r="B229" s="6" t="s">
        <v>177</v>
      </c>
      <c r="C229" s="6" t="s">
        <v>178</v>
      </c>
      <c r="D229" s="6" t="s">
        <v>50</v>
      </c>
      <c r="E229" s="6"/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</row>
    <row r="230" spans="1:11" ht="25.05" customHeight="1" x14ac:dyDescent="0.2">
      <c r="A230" s="7" t="s">
        <v>115</v>
      </c>
      <c r="B230" s="6" t="s">
        <v>177</v>
      </c>
      <c r="C230" s="6" t="s">
        <v>178</v>
      </c>
      <c r="D230" s="6" t="s">
        <v>50</v>
      </c>
      <c r="E230" s="6"/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</row>
    <row r="231" spans="1:11" ht="25.05" customHeight="1" x14ac:dyDescent="0.2">
      <c r="A231" s="7" t="s">
        <v>53</v>
      </c>
      <c r="B231" s="6" t="s">
        <v>177</v>
      </c>
      <c r="C231" s="6" t="s">
        <v>178</v>
      </c>
      <c r="D231" s="6" t="s">
        <v>50</v>
      </c>
      <c r="E231" s="6"/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</row>
    <row r="232" spans="1:11" ht="25.05" customHeight="1" x14ac:dyDescent="0.2">
      <c r="A232" s="7" t="s">
        <v>111</v>
      </c>
      <c r="B232" s="6" t="s">
        <v>177</v>
      </c>
      <c r="C232" s="6" t="s">
        <v>178</v>
      </c>
      <c r="D232" s="6" t="s">
        <v>50</v>
      </c>
      <c r="E232" s="6"/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</row>
    <row r="233" spans="1:11" ht="25.05" customHeight="1" x14ac:dyDescent="0.2">
      <c r="A233" s="7" t="s">
        <v>115</v>
      </c>
      <c r="B233" s="6" t="s">
        <v>177</v>
      </c>
      <c r="C233" s="6" t="s">
        <v>178</v>
      </c>
      <c r="D233" s="6" t="s">
        <v>50</v>
      </c>
      <c r="E233" s="6"/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</row>
    <row r="234" spans="1:11" ht="25.05" customHeight="1" x14ac:dyDescent="0.2">
      <c r="A234" s="7" t="s">
        <v>55</v>
      </c>
      <c r="B234" s="6" t="s">
        <v>177</v>
      </c>
      <c r="C234" s="6" t="s">
        <v>178</v>
      </c>
      <c r="D234" s="6" t="s">
        <v>50</v>
      </c>
      <c r="E234" s="6"/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</row>
    <row r="235" spans="1:11" ht="25.05" customHeight="1" x14ac:dyDescent="0.2">
      <c r="A235" s="7" t="s">
        <v>111</v>
      </c>
      <c r="B235" s="6" t="s">
        <v>177</v>
      </c>
      <c r="C235" s="6" t="s">
        <v>178</v>
      </c>
      <c r="D235" s="6" t="s">
        <v>50</v>
      </c>
      <c r="E235" s="6"/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</row>
    <row r="236" spans="1:11" ht="25.05" customHeight="1" x14ac:dyDescent="0.2">
      <c r="A236" s="7" t="s">
        <v>115</v>
      </c>
      <c r="B236" s="6" t="s">
        <v>177</v>
      </c>
      <c r="C236" s="6" t="s">
        <v>178</v>
      </c>
      <c r="D236" s="6" t="s">
        <v>50</v>
      </c>
      <c r="E236" s="6"/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</row>
    <row r="237" spans="1:11" ht="25.05" customHeight="1" x14ac:dyDescent="0.2">
      <c r="A237" s="7" t="s">
        <v>179</v>
      </c>
      <c r="B237" s="6" t="s">
        <v>180</v>
      </c>
      <c r="C237" s="6" t="s">
        <v>61</v>
      </c>
      <c r="D237" s="6"/>
      <c r="E237" s="6"/>
      <c r="F237" s="9">
        <v>8656588.7300000004</v>
      </c>
      <c r="G237" s="9">
        <v>5384168.5700000003</v>
      </c>
      <c r="H237" s="9">
        <v>0</v>
      </c>
      <c r="I237" s="9">
        <v>3272420.16</v>
      </c>
      <c r="J237" s="9">
        <v>6796410.9000000004</v>
      </c>
      <c r="K237" s="9">
        <v>6916946.79</v>
      </c>
    </row>
    <row r="238" spans="1:11" ht="63" customHeight="1" x14ac:dyDescent="0.2">
      <c r="A238" s="7" t="s">
        <v>181</v>
      </c>
      <c r="B238" s="6" t="s">
        <v>182</v>
      </c>
      <c r="C238" s="6" t="s">
        <v>183</v>
      </c>
      <c r="D238" s="6" t="s">
        <v>50</v>
      </c>
      <c r="E238" s="6"/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</row>
    <row r="239" spans="1:11" ht="25.05" customHeight="1" x14ac:dyDescent="0.2">
      <c r="A239" s="7" t="s">
        <v>51</v>
      </c>
      <c r="B239" s="6" t="s">
        <v>182</v>
      </c>
      <c r="C239" s="6" t="s">
        <v>183</v>
      </c>
      <c r="D239" s="6" t="s">
        <v>50</v>
      </c>
      <c r="E239" s="6"/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</row>
    <row r="240" spans="1:11" ht="25.05" customHeight="1" x14ac:dyDescent="0.2">
      <c r="A240" s="7" t="s">
        <v>111</v>
      </c>
      <c r="B240" s="6" t="s">
        <v>182</v>
      </c>
      <c r="C240" s="6" t="s">
        <v>183</v>
      </c>
      <c r="D240" s="6" t="s">
        <v>50</v>
      </c>
      <c r="E240" s="6"/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</row>
    <row r="241" spans="1:11" ht="25.05" customHeight="1" x14ac:dyDescent="0.2">
      <c r="A241" s="7" t="s">
        <v>115</v>
      </c>
      <c r="B241" s="6" t="s">
        <v>182</v>
      </c>
      <c r="C241" s="6" t="s">
        <v>183</v>
      </c>
      <c r="D241" s="6" t="s">
        <v>50</v>
      </c>
      <c r="E241" s="6"/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</row>
    <row r="242" spans="1:11" ht="25.05" customHeight="1" x14ac:dyDescent="0.2">
      <c r="A242" s="7" t="s">
        <v>53</v>
      </c>
      <c r="B242" s="6" t="s">
        <v>182</v>
      </c>
      <c r="C242" s="6" t="s">
        <v>183</v>
      </c>
      <c r="D242" s="6" t="s">
        <v>50</v>
      </c>
      <c r="E242" s="6"/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</row>
    <row r="243" spans="1:11" ht="25.05" customHeight="1" x14ac:dyDescent="0.2">
      <c r="A243" s="7" t="s">
        <v>111</v>
      </c>
      <c r="B243" s="6" t="s">
        <v>182</v>
      </c>
      <c r="C243" s="6" t="s">
        <v>183</v>
      </c>
      <c r="D243" s="6" t="s">
        <v>50</v>
      </c>
      <c r="E243" s="6"/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</row>
    <row r="244" spans="1:11" ht="25.05" customHeight="1" x14ac:dyDescent="0.2">
      <c r="A244" s="7" t="s">
        <v>115</v>
      </c>
      <c r="B244" s="6" t="s">
        <v>182</v>
      </c>
      <c r="C244" s="6" t="s">
        <v>183</v>
      </c>
      <c r="D244" s="6" t="s">
        <v>50</v>
      </c>
      <c r="E244" s="6"/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</row>
    <row r="245" spans="1:11" ht="25.05" customHeight="1" x14ac:dyDescent="0.2">
      <c r="A245" s="7" t="s">
        <v>55</v>
      </c>
      <c r="B245" s="6" t="s">
        <v>182</v>
      </c>
      <c r="C245" s="6" t="s">
        <v>183</v>
      </c>
      <c r="D245" s="6" t="s">
        <v>50</v>
      </c>
      <c r="E245" s="6"/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</row>
    <row r="246" spans="1:11" ht="25.05" customHeight="1" x14ac:dyDescent="0.2">
      <c r="A246" s="7" t="s">
        <v>111</v>
      </c>
      <c r="B246" s="6" t="s">
        <v>182</v>
      </c>
      <c r="C246" s="6" t="s">
        <v>183</v>
      </c>
      <c r="D246" s="6" t="s">
        <v>50</v>
      </c>
      <c r="E246" s="6"/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</row>
    <row r="247" spans="1:11" ht="25.05" customHeight="1" x14ac:dyDescent="0.2">
      <c r="A247" s="7" t="s">
        <v>115</v>
      </c>
      <c r="B247" s="6" t="s">
        <v>182</v>
      </c>
      <c r="C247" s="6" t="s">
        <v>183</v>
      </c>
      <c r="D247" s="6" t="s">
        <v>50</v>
      </c>
      <c r="E247" s="6"/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</row>
    <row r="248" spans="1:11" ht="49.95" customHeight="1" x14ac:dyDescent="0.2">
      <c r="A248" s="7" t="s">
        <v>184</v>
      </c>
      <c r="B248" s="6" t="s">
        <v>185</v>
      </c>
      <c r="C248" s="6" t="s">
        <v>186</v>
      </c>
      <c r="D248" s="6" t="s">
        <v>50</v>
      </c>
      <c r="E248" s="6"/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</row>
    <row r="249" spans="1:11" ht="25.05" customHeight="1" x14ac:dyDescent="0.2">
      <c r="A249" s="7" t="s">
        <v>51</v>
      </c>
      <c r="B249" s="6" t="s">
        <v>185</v>
      </c>
      <c r="C249" s="6" t="s">
        <v>186</v>
      </c>
      <c r="D249" s="6" t="s">
        <v>50</v>
      </c>
      <c r="E249" s="6"/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</row>
    <row r="250" spans="1:11" ht="25.05" customHeight="1" x14ac:dyDescent="0.2">
      <c r="A250" s="7" t="s">
        <v>111</v>
      </c>
      <c r="B250" s="6" t="s">
        <v>185</v>
      </c>
      <c r="C250" s="6" t="s">
        <v>186</v>
      </c>
      <c r="D250" s="6" t="s">
        <v>50</v>
      </c>
      <c r="E250" s="6"/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</row>
    <row r="251" spans="1:11" ht="25.05" customHeight="1" x14ac:dyDescent="0.2">
      <c r="A251" s="7" t="s">
        <v>115</v>
      </c>
      <c r="B251" s="6" t="s">
        <v>185</v>
      </c>
      <c r="C251" s="6" t="s">
        <v>186</v>
      </c>
      <c r="D251" s="6" t="s">
        <v>50</v>
      </c>
      <c r="E251" s="6"/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</row>
    <row r="252" spans="1:11" ht="25.05" customHeight="1" x14ac:dyDescent="0.2">
      <c r="A252" s="7" t="s">
        <v>53</v>
      </c>
      <c r="B252" s="6" t="s">
        <v>185</v>
      </c>
      <c r="C252" s="6" t="s">
        <v>186</v>
      </c>
      <c r="D252" s="6" t="s">
        <v>50</v>
      </c>
      <c r="E252" s="6"/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</row>
    <row r="253" spans="1:11" ht="25.05" customHeight="1" x14ac:dyDescent="0.2">
      <c r="A253" s="7" t="s">
        <v>111</v>
      </c>
      <c r="B253" s="6" t="s">
        <v>185</v>
      </c>
      <c r="C253" s="6" t="s">
        <v>186</v>
      </c>
      <c r="D253" s="6" t="s">
        <v>50</v>
      </c>
      <c r="E253" s="6"/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</row>
    <row r="254" spans="1:11" ht="25.05" customHeight="1" x14ac:dyDescent="0.2">
      <c r="A254" s="7" t="s">
        <v>115</v>
      </c>
      <c r="B254" s="6" t="s">
        <v>185</v>
      </c>
      <c r="C254" s="6" t="s">
        <v>186</v>
      </c>
      <c r="D254" s="6" t="s">
        <v>50</v>
      </c>
      <c r="E254" s="6"/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</row>
    <row r="255" spans="1:11" ht="25.05" customHeight="1" x14ac:dyDescent="0.2">
      <c r="A255" s="7" t="s">
        <v>55</v>
      </c>
      <c r="B255" s="6" t="s">
        <v>185</v>
      </c>
      <c r="C255" s="6" t="s">
        <v>186</v>
      </c>
      <c r="D255" s="6" t="s">
        <v>50</v>
      </c>
      <c r="E255" s="6"/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</row>
    <row r="256" spans="1:11" ht="25.05" customHeight="1" x14ac:dyDescent="0.2">
      <c r="A256" s="7" t="s">
        <v>111</v>
      </c>
      <c r="B256" s="6" t="s">
        <v>185</v>
      </c>
      <c r="C256" s="6" t="s">
        <v>186</v>
      </c>
      <c r="D256" s="6" t="s">
        <v>50</v>
      </c>
      <c r="E256" s="6"/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</row>
    <row r="257" spans="1:11" ht="25.05" customHeight="1" x14ac:dyDescent="0.2">
      <c r="A257" s="7" t="s">
        <v>115</v>
      </c>
      <c r="B257" s="6" t="s">
        <v>185</v>
      </c>
      <c r="C257" s="6" t="s">
        <v>186</v>
      </c>
      <c r="D257" s="6" t="s">
        <v>50</v>
      </c>
      <c r="E257" s="6"/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</row>
    <row r="258" spans="1:11" ht="25.05" customHeight="1" x14ac:dyDescent="0.2">
      <c r="A258" s="7" t="s">
        <v>187</v>
      </c>
      <c r="B258" s="6" t="s">
        <v>188</v>
      </c>
      <c r="C258" s="6" t="s">
        <v>189</v>
      </c>
      <c r="D258" s="6" t="s">
        <v>50</v>
      </c>
      <c r="E258" s="6"/>
      <c r="F258" s="9">
        <v>7137313.0300000003</v>
      </c>
      <c r="G258" s="9">
        <v>3864892.87</v>
      </c>
      <c r="H258" s="9">
        <v>0</v>
      </c>
      <c r="I258" s="9">
        <v>3272420.16</v>
      </c>
      <c r="J258" s="9">
        <v>5095730.9000000004</v>
      </c>
      <c r="K258" s="9">
        <v>5138529.83</v>
      </c>
    </row>
    <row r="259" spans="1:11" ht="25.05" customHeight="1" x14ac:dyDescent="0.2">
      <c r="A259" s="7" t="s">
        <v>190</v>
      </c>
      <c r="B259" s="6" t="s">
        <v>188</v>
      </c>
      <c r="C259" s="6" t="s">
        <v>189</v>
      </c>
      <c r="D259" s="6" t="s">
        <v>50</v>
      </c>
      <c r="E259" s="6"/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</row>
    <row r="260" spans="1:11" ht="25.05" customHeight="1" x14ac:dyDescent="0.2">
      <c r="A260" s="7" t="s">
        <v>51</v>
      </c>
      <c r="B260" s="6" t="s">
        <v>188</v>
      </c>
      <c r="C260" s="6" t="s">
        <v>189</v>
      </c>
      <c r="D260" s="6" t="s">
        <v>50</v>
      </c>
      <c r="E260" s="6"/>
      <c r="F260" s="9">
        <v>3272420.16</v>
      </c>
      <c r="G260" s="9">
        <v>0</v>
      </c>
      <c r="H260" s="9">
        <v>0</v>
      </c>
      <c r="I260" s="9">
        <v>3272420.16</v>
      </c>
      <c r="J260" s="9">
        <v>1180135.25</v>
      </c>
      <c r="K260" s="9">
        <v>1180135.25</v>
      </c>
    </row>
    <row r="261" spans="1:11" ht="25.05" customHeight="1" x14ac:dyDescent="0.2">
      <c r="A261" s="7" t="s">
        <v>111</v>
      </c>
      <c r="B261" s="6" t="s">
        <v>188</v>
      </c>
      <c r="C261" s="6" t="s">
        <v>189</v>
      </c>
      <c r="D261" s="6" t="s">
        <v>50</v>
      </c>
      <c r="E261" s="6"/>
      <c r="F261" s="9">
        <v>1380156</v>
      </c>
      <c r="G261" s="9">
        <v>0</v>
      </c>
      <c r="H261" s="9">
        <v>0</v>
      </c>
      <c r="I261" s="9">
        <v>1380156</v>
      </c>
      <c r="J261" s="9">
        <v>1180135.25</v>
      </c>
      <c r="K261" s="9">
        <v>1180135.25</v>
      </c>
    </row>
    <row r="262" spans="1:11" ht="25.05" customHeight="1" x14ac:dyDescent="0.2">
      <c r="A262" s="7" t="s">
        <v>115</v>
      </c>
      <c r="B262" s="6" t="s">
        <v>188</v>
      </c>
      <c r="C262" s="6" t="s">
        <v>189</v>
      </c>
      <c r="D262" s="6" t="s">
        <v>50</v>
      </c>
      <c r="E262" s="6"/>
      <c r="F262" s="9">
        <v>0</v>
      </c>
      <c r="G262" s="9">
        <v>0</v>
      </c>
      <c r="H262" s="9">
        <v>0</v>
      </c>
      <c r="I262" s="9">
        <v>1892264.16</v>
      </c>
      <c r="J262" s="9">
        <v>0</v>
      </c>
      <c r="K262" s="9">
        <v>0</v>
      </c>
    </row>
    <row r="263" spans="1:11" ht="25.05" customHeight="1" x14ac:dyDescent="0.2">
      <c r="A263" s="7" t="s">
        <v>53</v>
      </c>
      <c r="B263" s="6" t="s">
        <v>188</v>
      </c>
      <c r="C263" s="6" t="s">
        <v>189</v>
      </c>
      <c r="D263" s="6" t="s">
        <v>50</v>
      </c>
      <c r="E263" s="6"/>
      <c r="F263" s="9">
        <v>3864892.87</v>
      </c>
      <c r="G263" s="9">
        <v>3864892.87</v>
      </c>
      <c r="H263" s="9">
        <v>0</v>
      </c>
      <c r="I263" s="9">
        <v>0</v>
      </c>
      <c r="J263" s="9">
        <v>3915595.65</v>
      </c>
      <c r="K263" s="9">
        <v>3958394.58</v>
      </c>
    </row>
    <row r="264" spans="1:11" ht="25.05" customHeight="1" x14ac:dyDescent="0.2">
      <c r="A264" s="7" t="s">
        <v>111</v>
      </c>
      <c r="B264" s="6" t="s">
        <v>188</v>
      </c>
      <c r="C264" s="6" t="s">
        <v>189</v>
      </c>
      <c r="D264" s="6" t="s">
        <v>50</v>
      </c>
      <c r="E264" s="6"/>
      <c r="F264" s="9">
        <v>3864892.87</v>
      </c>
      <c r="G264" s="9">
        <v>3864892.87</v>
      </c>
      <c r="H264" s="9">
        <v>0</v>
      </c>
      <c r="I264" s="9">
        <v>0</v>
      </c>
      <c r="J264" s="9">
        <v>3915595.65</v>
      </c>
      <c r="K264" s="9">
        <v>3958394.58</v>
      </c>
    </row>
    <row r="265" spans="1:11" ht="25.05" customHeight="1" x14ac:dyDescent="0.2">
      <c r="A265" s="7" t="s">
        <v>115</v>
      </c>
      <c r="B265" s="6" t="s">
        <v>188</v>
      </c>
      <c r="C265" s="6" t="s">
        <v>189</v>
      </c>
      <c r="D265" s="6" t="s">
        <v>50</v>
      </c>
      <c r="E265" s="6"/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</row>
    <row r="266" spans="1:11" ht="25.05" customHeight="1" x14ac:dyDescent="0.2">
      <c r="A266" s="7" t="s">
        <v>55</v>
      </c>
      <c r="B266" s="6" t="s">
        <v>188</v>
      </c>
      <c r="C266" s="6" t="s">
        <v>189</v>
      </c>
      <c r="D266" s="6" t="s">
        <v>50</v>
      </c>
      <c r="E266" s="6"/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</row>
    <row r="267" spans="1:11" ht="25.05" customHeight="1" x14ac:dyDescent="0.2">
      <c r="A267" s="7" t="s">
        <v>111</v>
      </c>
      <c r="B267" s="6" t="s">
        <v>188</v>
      </c>
      <c r="C267" s="6" t="s">
        <v>189</v>
      </c>
      <c r="D267" s="6" t="s">
        <v>50</v>
      </c>
      <c r="E267" s="6"/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</row>
    <row r="268" spans="1:11" ht="25.05" customHeight="1" x14ac:dyDescent="0.2">
      <c r="A268" s="7" t="s">
        <v>115</v>
      </c>
      <c r="B268" s="6" t="s">
        <v>188</v>
      </c>
      <c r="C268" s="6" t="s">
        <v>189</v>
      </c>
      <c r="D268" s="6" t="s">
        <v>50</v>
      </c>
      <c r="E268" s="6"/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</row>
    <row r="269" spans="1:11" ht="25.05" customHeight="1" x14ac:dyDescent="0.2">
      <c r="A269" s="7" t="s">
        <v>191</v>
      </c>
      <c r="B269" s="6" t="s">
        <v>192</v>
      </c>
      <c r="C269" s="6" t="s">
        <v>193</v>
      </c>
      <c r="D269" s="6" t="s">
        <v>50</v>
      </c>
      <c r="E269" s="6"/>
      <c r="F269" s="9">
        <v>1519275.7</v>
      </c>
      <c r="G269" s="9">
        <v>1519275.7</v>
      </c>
      <c r="H269" s="9">
        <v>0</v>
      </c>
      <c r="I269" s="9">
        <v>0</v>
      </c>
      <c r="J269" s="9">
        <v>1700680</v>
      </c>
      <c r="K269" s="9">
        <v>1778416.96</v>
      </c>
    </row>
    <row r="270" spans="1:11" ht="25.05" customHeight="1" x14ac:dyDescent="0.2">
      <c r="A270" s="7" t="s">
        <v>190</v>
      </c>
      <c r="B270" s="6" t="s">
        <v>192</v>
      </c>
      <c r="C270" s="6" t="s">
        <v>193</v>
      </c>
      <c r="D270" s="6" t="s">
        <v>50</v>
      </c>
      <c r="E270" s="6"/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</row>
    <row r="271" spans="1:11" ht="25.05" customHeight="1" x14ac:dyDescent="0.2">
      <c r="A271" s="7" t="s">
        <v>51</v>
      </c>
      <c r="B271" s="6" t="s">
        <v>192</v>
      </c>
      <c r="C271" s="6" t="s">
        <v>193</v>
      </c>
      <c r="D271" s="6" t="s">
        <v>50</v>
      </c>
      <c r="E271" s="6"/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</row>
    <row r="272" spans="1:11" ht="25.05" customHeight="1" x14ac:dyDescent="0.2">
      <c r="A272" s="7" t="s">
        <v>111</v>
      </c>
      <c r="B272" s="6" t="s">
        <v>192</v>
      </c>
      <c r="C272" s="6" t="s">
        <v>193</v>
      </c>
      <c r="D272" s="6" t="s">
        <v>50</v>
      </c>
      <c r="E272" s="6"/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</row>
    <row r="273" spans="1:11" ht="25.05" customHeight="1" x14ac:dyDescent="0.2">
      <c r="A273" s="7" t="s">
        <v>115</v>
      </c>
      <c r="B273" s="6" t="s">
        <v>192</v>
      </c>
      <c r="C273" s="6" t="s">
        <v>193</v>
      </c>
      <c r="D273" s="6" t="s">
        <v>50</v>
      </c>
      <c r="E273" s="6"/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</row>
    <row r="274" spans="1:11" ht="25.05" customHeight="1" x14ac:dyDescent="0.2">
      <c r="A274" s="7" t="s">
        <v>53</v>
      </c>
      <c r="B274" s="6" t="s">
        <v>192</v>
      </c>
      <c r="C274" s="6" t="s">
        <v>193</v>
      </c>
      <c r="D274" s="6" t="s">
        <v>50</v>
      </c>
      <c r="E274" s="6"/>
      <c r="F274" s="9">
        <v>1519275.7</v>
      </c>
      <c r="G274" s="9">
        <v>1519275.7</v>
      </c>
      <c r="H274" s="9">
        <v>0</v>
      </c>
      <c r="I274" s="9">
        <v>0</v>
      </c>
      <c r="J274" s="9">
        <v>1700680</v>
      </c>
      <c r="K274" s="9">
        <v>1778416.96</v>
      </c>
    </row>
    <row r="275" spans="1:11" ht="25.05" customHeight="1" x14ac:dyDescent="0.2">
      <c r="A275" s="7" t="s">
        <v>111</v>
      </c>
      <c r="B275" s="6" t="s">
        <v>192</v>
      </c>
      <c r="C275" s="6" t="s">
        <v>193</v>
      </c>
      <c r="D275" s="6" t="s">
        <v>50</v>
      </c>
      <c r="E275" s="6"/>
      <c r="F275" s="9">
        <v>1519275.7</v>
      </c>
      <c r="G275" s="9">
        <v>1519275.7</v>
      </c>
      <c r="H275" s="9">
        <v>0</v>
      </c>
      <c r="I275" s="9">
        <v>0</v>
      </c>
      <c r="J275" s="9">
        <v>1700680</v>
      </c>
      <c r="K275" s="9">
        <v>1778416.96</v>
      </c>
    </row>
    <row r="276" spans="1:11" ht="25.05" customHeight="1" x14ac:dyDescent="0.2">
      <c r="A276" s="7" t="s">
        <v>115</v>
      </c>
      <c r="B276" s="6" t="s">
        <v>192</v>
      </c>
      <c r="C276" s="6" t="s">
        <v>193</v>
      </c>
      <c r="D276" s="6" t="s">
        <v>50</v>
      </c>
      <c r="E276" s="6"/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</row>
    <row r="277" spans="1:11" ht="25.05" customHeight="1" x14ac:dyDescent="0.2">
      <c r="A277" s="7" t="s">
        <v>55</v>
      </c>
      <c r="B277" s="6" t="s">
        <v>192</v>
      </c>
      <c r="C277" s="6" t="s">
        <v>193</v>
      </c>
      <c r="D277" s="6" t="s">
        <v>50</v>
      </c>
      <c r="E277" s="6"/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</row>
    <row r="278" spans="1:11" ht="25.05" customHeight="1" x14ac:dyDescent="0.2">
      <c r="A278" s="7" t="s">
        <v>111</v>
      </c>
      <c r="B278" s="6" t="s">
        <v>192</v>
      </c>
      <c r="C278" s="6" t="s">
        <v>193</v>
      </c>
      <c r="D278" s="6" t="s">
        <v>50</v>
      </c>
      <c r="E278" s="6"/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</row>
    <row r="279" spans="1:11" ht="25.05" customHeight="1" x14ac:dyDescent="0.2">
      <c r="A279" s="7" t="s">
        <v>115</v>
      </c>
      <c r="B279" s="6" t="s">
        <v>192</v>
      </c>
      <c r="C279" s="6" t="s">
        <v>193</v>
      </c>
      <c r="D279" s="6" t="s">
        <v>50</v>
      </c>
      <c r="E279" s="6"/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</row>
    <row r="280" spans="1:11" ht="49.95" customHeight="1" x14ac:dyDescent="0.2">
      <c r="A280" s="7" t="s">
        <v>194</v>
      </c>
      <c r="B280" s="6" t="s">
        <v>195</v>
      </c>
      <c r="C280" s="6" t="s">
        <v>196</v>
      </c>
      <c r="D280" s="6" t="s">
        <v>50</v>
      </c>
      <c r="E280" s="6"/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</row>
    <row r="281" spans="1:11" ht="88.05" customHeight="1" x14ac:dyDescent="0.2">
      <c r="A281" s="7" t="s">
        <v>197</v>
      </c>
      <c r="B281" s="6" t="s">
        <v>195</v>
      </c>
      <c r="C281" s="6" t="s">
        <v>198</v>
      </c>
      <c r="D281" s="6" t="s">
        <v>50</v>
      </c>
      <c r="E281" s="6"/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</row>
    <row r="282" spans="1:11" ht="63" customHeight="1" x14ac:dyDescent="0.2">
      <c r="A282" s="7" t="s">
        <v>199</v>
      </c>
      <c r="B282" s="6" t="s">
        <v>195</v>
      </c>
      <c r="C282" s="6" t="s">
        <v>200</v>
      </c>
      <c r="D282" s="6" t="s">
        <v>50</v>
      </c>
      <c r="E282" s="6"/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</row>
    <row r="283" spans="1:11" ht="25.05" customHeight="1" x14ac:dyDescent="0.2">
      <c r="A283" s="7" t="s">
        <v>201</v>
      </c>
      <c r="B283" s="6" t="s">
        <v>202</v>
      </c>
      <c r="C283" s="6" t="s">
        <v>203</v>
      </c>
      <c r="D283" s="6" t="s">
        <v>50</v>
      </c>
      <c r="E283" s="6"/>
      <c r="F283" s="9">
        <v>-20000</v>
      </c>
      <c r="G283" s="9">
        <v>0</v>
      </c>
      <c r="H283" s="9">
        <v>0</v>
      </c>
      <c r="I283" s="9">
        <v>-20000</v>
      </c>
      <c r="J283" s="9">
        <v>0</v>
      </c>
      <c r="K283" s="9">
        <v>0</v>
      </c>
    </row>
    <row r="284" spans="1:11" ht="37.950000000000003" customHeight="1" x14ac:dyDescent="0.2">
      <c r="A284" s="7" t="s">
        <v>204</v>
      </c>
      <c r="B284" s="6" t="s">
        <v>205</v>
      </c>
      <c r="C284" s="6" t="s">
        <v>50</v>
      </c>
      <c r="D284" s="6" t="s">
        <v>50</v>
      </c>
      <c r="E284" s="6"/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</row>
    <row r="285" spans="1:11" ht="25.05" customHeight="1" x14ac:dyDescent="0.2">
      <c r="A285" s="7" t="s">
        <v>206</v>
      </c>
      <c r="B285" s="6" t="s">
        <v>207</v>
      </c>
      <c r="C285" s="6" t="s">
        <v>50</v>
      </c>
      <c r="D285" s="6" t="s">
        <v>50</v>
      </c>
      <c r="E285" s="6"/>
      <c r="F285" s="9">
        <v>-20000</v>
      </c>
      <c r="G285" s="9">
        <v>0</v>
      </c>
      <c r="H285" s="9">
        <v>0</v>
      </c>
      <c r="I285" s="9">
        <v>-20000</v>
      </c>
      <c r="J285" s="9">
        <v>0</v>
      </c>
      <c r="K285" s="9">
        <v>0</v>
      </c>
    </row>
    <row r="286" spans="1:11" ht="25.05" customHeight="1" x14ac:dyDescent="0.2">
      <c r="A286" s="7" t="s">
        <v>208</v>
      </c>
      <c r="B286" s="6" t="s">
        <v>209</v>
      </c>
      <c r="C286" s="6" t="s">
        <v>50</v>
      </c>
      <c r="D286" s="6" t="s">
        <v>50</v>
      </c>
      <c r="E286" s="6"/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</row>
    <row r="287" spans="1:11" ht="25.05" customHeight="1" x14ac:dyDescent="0.2">
      <c r="A287" s="7" t="s">
        <v>210</v>
      </c>
      <c r="B287" s="6" t="s">
        <v>211</v>
      </c>
      <c r="C287" s="6" t="s">
        <v>61</v>
      </c>
      <c r="D287" s="6" t="s">
        <v>61</v>
      </c>
      <c r="E287" s="6"/>
      <c r="F287" s="9">
        <v>69949.649999999994</v>
      </c>
      <c r="G287" s="9">
        <v>0</v>
      </c>
      <c r="H287" s="9">
        <v>69949.649999999994</v>
      </c>
      <c r="I287" s="9">
        <v>0</v>
      </c>
      <c r="J287" s="9">
        <v>0</v>
      </c>
      <c r="K287" s="9">
        <v>0</v>
      </c>
    </row>
    <row r="288" spans="1:11" ht="63" customHeight="1" x14ac:dyDescent="0.2">
      <c r="A288" s="7" t="s">
        <v>212</v>
      </c>
      <c r="B288" s="6" t="s">
        <v>213</v>
      </c>
      <c r="C288" s="6" t="s">
        <v>214</v>
      </c>
      <c r="D288" s="6" t="s">
        <v>50</v>
      </c>
      <c r="E288" s="6"/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</row>
    <row r="289" spans="1:11" ht="25.05" customHeight="1" x14ac:dyDescent="0.2">
      <c r="A289" s="7" t="s">
        <v>215</v>
      </c>
      <c r="B289" s="6" t="s">
        <v>216</v>
      </c>
      <c r="C289" s="6" t="s">
        <v>214</v>
      </c>
      <c r="D289" s="6" t="s">
        <v>50</v>
      </c>
      <c r="E289" s="6"/>
      <c r="F289" s="9">
        <v>69949.649999999994</v>
      </c>
      <c r="G289" s="9">
        <v>0</v>
      </c>
      <c r="H289" s="9">
        <v>69949.649999999994</v>
      </c>
      <c r="I289" s="9">
        <v>0</v>
      </c>
      <c r="J289" s="9">
        <v>0</v>
      </c>
      <c r="K289" s="9">
        <v>0</v>
      </c>
    </row>
    <row r="290" spans="1:11" ht="49.95" customHeight="1" x14ac:dyDescent="0.2">
      <c r="A290" s="7" t="s">
        <v>217</v>
      </c>
      <c r="B290" s="6" t="s">
        <v>218</v>
      </c>
      <c r="C290" s="6" t="s">
        <v>214</v>
      </c>
      <c r="D290" s="6" t="s">
        <v>50</v>
      </c>
      <c r="E290" s="6"/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</row>
    <row r="291" spans="1:11" ht="49.95" customHeight="1" x14ac:dyDescent="0.2">
      <c r="A291" s="7" t="s">
        <v>219</v>
      </c>
      <c r="B291" s="6" t="s">
        <v>220</v>
      </c>
      <c r="C291" s="6" t="s">
        <v>214</v>
      </c>
      <c r="D291" s="6" t="s">
        <v>50</v>
      </c>
      <c r="E291" s="6"/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</row>
  </sheetData>
  <sheetProtection password="E61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94" right="0.39370078740157483" top="0.39370078740157483" bottom="0.17" header="0.11811023622047245" footer="0.11811023622047245"/>
  <pageSetup paperSize="9" scale="55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workbookViewId="0"/>
  </sheetViews>
  <sheetFormatPr defaultRowHeight="10.199999999999999" x14ac:dyDescent="0.2"/>
  <cols>
    <col min="1" max="1" width="9.5" customWidth="1"/>
    <col min="2" max="2" width="57.25" customWidth="1"/>
    <col min="3" max="5" width="9.5" customWidth="1"/>
    <col min="6" max="6" width="19.125" customWidth="1"/>
    <col min="7" max="10" width="17.25" customWidth="1"/>
  </cols>
  <sheetData>
    <row r="1" spans="1:10" ht="15" customHeight="1" x14ac:dyDescent="0.2"/>
    <row r="2" spans="1:10" ht="25.05" customHeight="1" x14ac:dyDescent="0.2">
      <c r="A2" s="19" t="s">
        <v>226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 x14ac:dyDescent="0.2"/>
    <row r="4" spans="1:10" ht="25.05" customHeight="1" x14ac:dyDescent="0.2">
      <c r="A4" s="21" t="s">
        <v>227</v>
      </c>
      <c r="B4" s="21" t="s">
        <v>39</v>
      </c>
      <c r="C4" s="21" t="s">
        <v>40</v>
      </c>
      <c r="D4" s="21" t="s">
        <v>228</v>
      </c>
      <c r="E4" s="21" t="s">
        <v>41</v>
      </c>
      <c r="F4" s="21" t="s">
        <v>229</v>
      </c>
      <c r="G4" s="21" t="s">
        <v>44</v>
      </c>
      <c r="H4" s="21"/>
      <c r="I4" s="21"/>
      <c r="J4" s="21"/>
    </row>
    <row r="5" spans="1:10" ht="49.95" customHeight="1" x14ac:dyDescent="0.2">
      <c r="A5" s="21"/>
      <c r="B5" s="21"/>
      <c r="C5" s="21"/>
      <c r="D5" s="21"/>
      <c r="E5" s="21"/>
      <c r="F5" s="21"/>
      <c r="G5" s="6" t="s">
        <v>230</v>
      </c>
      <c r="H5" s="6" t="s">
        <v>231</v>
      </c>
      <c r="I5" s="6" t="s">
        <v>232</v>
      </c>
      <c r="J5" s="6" t="s">
        <v>233</v>
      </c>
    </row>
    <row r="6" spans="1:10" ht="19.95" customHeigh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2">
      <c r="A7" s="6" t="s">
        <v>234</v>
      </c>
      <c r="B7" s="7" t="s">
        <v>235</v>
      </c>
      <c r="C7" s="6" t="s">
        <v>236</v>
      </c>
      <c r="D7" s="6" t="s">
        <v>69</v>
      </c>
      <c r="E7" s="6"/>
      <c r="F7" s="6"/>
      <c r="G7" s="9">
        <f>G8+G9+G11+G12+G15+G16+G18+G19+G20+G22+G23+G25+G26</f>
        <v>8656588.7300000004</v>
      </c>
      <c r="H7" s="9">
        <f>H8+H9+H11+H12+H15+H16+H18+H19+H20+H22+H23+H25+H26</f>
        <v>6796410.9000000004</v>
      </c>
      <c r="I7" s="9">
        <f>I8+I9+I11+I12+I15+I16+I18+I19+I20+I22+I23+I25+I26</f>
        <v>6916946.79</v>
      </c>
      <c r="J7" s="9" t="s">
        <v>237</v>
      </c>
    </row>
    <row r="8" spans="1:10" ht="40.799999999999997" x14ac:dyDescent="0.2">
      <c r="A8" s="6" t="s">
        <v>238</v>
      </c>
      <c r="B8" s="7" t="s">
        <v>239</v>
      </c>
      <c r="C8" s="6" t="s">
        <v>240</v>
      </c>
      <c r="D8" s="6" t="s">
        <v>69</v>
      </c>
      <c r="E8" s="6"/>
      <c r="F8" s="6"/>
      <c r="G8" s="9">
        <v>0</v>
      </c>
      <c r="H8" s="9">
        <v>0</v>
      </c>
      <c r="I8" s="9">
        <v>0</v>
      </c>
      <c r="J8" s="9" t="s">
        <v>237</v>
      </c>
    </row>
    <row r="9" spans="1:10" ht="40.799999999999997" x14ac:dyDescent="0.2">
      <c r="A9" s="6" t="s">
        <v>241</v>
      </c>
      <c r="B9" s="7" t="s">
        <v>242</v>
      </c>
      <c r="C9" s="6" t="s">
        <v>243</v>
      </c>
      <c r="D9" s="6" t="s">
        <v>69</v>
      </c>
      <c r="E9" s="6"/>
      <c r="F9" s="6"/>
      <c r="G9" s="9">
        <v>0</v>
      </c>
      <c r="H9" s="9">
        <v>0</v>
      </c>
      <c r="I9" s="9">
        <v>0</v>
      </c>
      <c r="J9" s="9" t="s">
        <v>237</v>
      </c>
    </row>
    <row r="10" spans="1:10" ht="30.6" x14ac:dyDescent="0.2">
      <c r="A10" s="6" t="s">
        <v>244</v>
      </c>
      <c r="B10" s="7" t="s">
        <v>245</v>
      </c>
      <c r="C10" s="6" t="s">
        <v>246</v>
      </c>
      <c r="D10" s="6" t="s">
        <v>69</v>
      </c>
      <c r="E10" s="6"/>
      <c r="F10" s="6"/>
      <c r="G10" s="9">
        <v>4146734.66</v>
      </c>
      <c r="H10" s="9">
        <v>0</v>
      </c>
      <c r="I10" s="9">
        <v>0</v>
      </c>
      <c r="J10" s="9" t="s">
        <v>237</v>
      </c>
    </row>
    <row r="11" spans="1:10" x14ac:dyDescent="0.2">
      <c r="A11" s="6" t="s">
        <v>247</v>
      </c>
      <c r="B11" s="7" t="s">
        <v>248</v>
      </c>
      <c r="C11" s="6" t="s">
        <v>249</v>
      </c>
      <c r="D11" s="6" t="s">
        <v>69</v>
      </c>
      <c r="E11" s="6"/>
      <c r="F11" s="6"/>
      <c r="G11" s="9">
        <v>0</v>
      </c>
      <c r="H11" s="9">
        <v>0</v>
      </c>
      <c r="I11" s="9">
        <v>0</v>
      </c>
      <c r="J11" s="9" t="s">
        <v>237</v>
      </c>
    </row>
    <row r="12" spans="1:10" x14ac:dyDescent="0.2">
      <c r="A12" s="6" t="s">
        <v>250</v>
      </c>
      <c r="B12" s="7" t="s">
        <v>251</v>
      </c>
      <c r="C12" s="6" t="s">
        <v>252</v>
      </c>
      <c r="D12" s="6" t="s">
        <v>69</v>
      </c>
      <c r="E12" s="6"/>
      <c r="F12" s="6"/>
      <c r="G12" s="9">
        <v>4146734.66</v>
      </c>
      <c r="H12" s="9">
        <v>0</v>
      </c>
      <c r="I12" s="9">
        <v>0</v>
      </c>
      <c r="J12" s="9" t="s">
        <v>237</v>
      </c>
    </row>
    <row r="13" spans="1:10" ht="40.799999999999997" x14ac:dyDescent="0.2">
      <c r="A13" s="6" t="s">
        <v>253</v>
      </c>
      <c r="B13" s="7" t="s">
        <v>254</v>
      </c>
      <c r="C13" s="6" t="s">
        <v>255</v>
      </c>
      <c r="D13" s="6" t="s">
        <v>69</v>
      </c>
      <c r="E13" s="6"/>
      <c r="F13" s="6"/>
      <c r="G13" s="9">
        <f>G15+G16+G18+G19+G20+G22+G23+G25+G26</f>
        <v>4509854.07</v>
      </c>
      <c r="H13" s="9">
        <f>H15+H16+H18+H19+H20+H22+H23+H25+H26</f>
        <v>6796410.9000000004</v>
      </c>
      <c r="I13" s="9">
        <f>I15+I16+I18+I19+I20+I22+I23+I25+I26</f>
        <v>6916946.79</v>
      </c>
      <c r="J13" s="9" t="s">
        <v>237</v>
      </c>
    </row>
    <row r="14" spans="1:10" ht="30.6" x14ac:dyDescent="0.2">
      <c r="A14" s="6" t="s">
        <v>256</v>
      </c>
      <c r="B14" s="7" t="s">
        <v>257</v>
      </c>
      <c r="C14" s="6" t="s">
        <v>258</v>
      </c>
      <c r="D14" s="6" t="s">
        <v>69</v>
      </c>
      <c r="E14" s="6"/>
      <c r="F14" s="6"/>
      <c r="G14" s="9">
        <f>G15+G16</f>
        <v>3257730.4</v>
      </c>
      <c r="H14" s="9">
        <f>H15+H16</f>
        <v>5616275.6500000004</v>
      </c>
      <c r="I14" s="9">
        <f>I15+I16</f>
        <v>5736811.54</v>
      </c>
      <c r="J14" s="9" t="s">
        <v>237</v>
      </c>
    </row>
    <row r="15" spans="1:10" x14ac:dyDescent="0.2">
      <c r="A15" s="6" t="s">
        <v>259</v>
      </c>
      <c r="B15" s="7" t="s">
        <v>248</v>
      </c>
      <c r="C15" s="6" t="s">
        <v>260</v>
      </c>
      <c r="D15" s="6" t="s">
        <v>69</v>
      </c>
      <c r="E15" s="6"/>
      <c r="F15" s="6"/>
      <c r="G15" s="9">
        <v>0</v>
      </c>
      <c r="H15" s="9">
        <v>0</v>
      </c>
      <c r="I15" s="9">
        <v>0</v>
      </c>
      <c r="J15" s="9" t="s">
        <v>237</v>
      </c>
    </row>
    <row r="16" spans="1:10" x14ac:dyDescent="0.2">
      <c r="A16" s="6" t="s">
        <v>261</v>
      </c>
      <c r="B16" s="7" t="s">
        <v>251</v>
      </c>
      <c r="C16" s="6" t="s">
        <v>262</v>
      </c>
      <c r="D16" s="6" t="s">
        <v>69</v>
      </c>
      <c r="E16" s="6"/>
      <c r="F16" s="6"/>
      <c r="G16" s="9">
        <v>3257730.4</v>
      </c>
      <c r="H16" s="9">
        <v>5616275.6500000004</v>
      </c>
      <c r="I16" s="9">
        <v>5736811.54</v>
      </c>
      <c r="J16" s="9" t="s">
        <v>237</v>
      </c>
    </row>
    <row r="17" spans="1:10" ht="30.6" x14ac:dyDescent="0.2">
      <c r="A17" s="6" t="s">
        <v>263</v>
      </c>
      <c r="B17" s="7" t="s">
        <v>264</v>
      </c>
      <c r="C17" s="6" t="s">
        <v>265</v>
      </c>
      <c r="D17" s="6" t="s">
        <v>69</v>
      </c>
      <c r="E17" s="6"/>
      <c r="F17" s="6"/>
      <c r="G17" s="9">
        <f>G18+G19</f>
        <v>0</v>
      </c>
      <c r="H17" s="9">
        <f>H18+H19</f>
        <v>0</v>
      </c>
      <c r="I17" s="9">
        <f>I18+I19</f>
        <v>0</v>
      </c>
      <c r="J17" s="9" t="s">
        <v>237</v>
      </c>
    </row>
    <row r="18" spans="1:10" x14ac:dyDescent="0.2">
      <c r="A18" s="6" t="s">
        <v>266</v>
      </c>
      <c r="B18" s="7" t="s">
        <v>248</v>
      </c>
      <c r="C18" s="6" t="s">
        <v>267</v>
      </c>
      <c r="D18" s="6" t="s">
        <v>69</v>
      </c>
      <c r="E18" s="6"/>
      <c r="F18" s="6"/>
      <c r="G18" s="9">
        <v>0</v>
      </c>
      <c r="H18" s="9">
        <v>0</v>
      </c>
      <c r="I18" s="9">
        <v>0</v>
      </c>
      <c r="J18" s="9" t="s">
        <v>237</v>
      </c>
    </row>
    <row r="19" spans="1:10" x14ac:dyDescent="0.2">
      <c r="A19" s="6" t="s">
        <v>268</v>
      </c>
      <c r="B19" s="7" t="s">
        <v>251</v>
      </c>
      <c r="C19" s="6" t="s">
        <v>269</v>
      </c>
      <c r="D19" s="6" t="s">
        <v>69</v>
      </c>
      <c r="E19" s="6"/>
      <c r="F19" s="6"/>
      <c r="G19" s="9">
        <v>0</v>
      </c>
      <c r="H19" s="9">
        <v>0</v>
      </c>
      <c r="I19" s="9">
        <v>0</v>
      </c>
      <c r="J19" s="9" t="s">
        <v>237</v>
      </c>
    </row>
    <row r="20" spans="1:10" ht="20.399999999999999" x14ac:dyDescent="0.2">
      <c r="A20" s="6" t="s">
        <v>270</v>
      </c>
      <c r="B20" s="7" t="s">
        <v>271</v>
      </c>
      <c r="C20" s="6" t="s">
        <v>272</v>
      </c>
      <c r="D20" s="6" t="s">
        <v>69</v>
      </c>
      <c r="E20" s="6"/>
      <c r="F20" s="6"/>
      <c r="G20" s="9">
        <v>0</v>
      </c>
      <c r="H20" s="9">
        <v>0</v>
      </c>
      <c r="I20" s="9">
        <v>0</v>
      </c>
      <c r="J20" s="9" t="s">
        <v>237</v>
      </c>
    </row>
    <row r="21" spans="1:10" x14ac:dyDescent="0.2">
      <c r="A21" s="6" t="s">
        <v>273</v>
      </c>
      <c r="B21" s="7" t="s">
        <v>274</v>
      </c>
      <c r="C21" s="6" t="s">
        <v>275</v>
      </c>
      <c r="D21" s="6" t="s">
        <v>69</v>
      </c>
      <c r="E21" s="6"/>
      <c r="F21" s="6"/>
      <c r="G21" s="9">
        <f>G22+G23</f>
        <v>0</v>
      </c>
      <c r="H21" s="9">
        <f>H22+H23</f>
        <v>0</v>
      </c>
      <c r="I21" s="9">
        <f>I22+I23</f>
        <v>0</v>
      </c>
      <c r="J21" s="9" t="s">
        <v>237</v>
      </c>
    </row>
    <row r="22" spans="1:10" x14ac:dyDescent="0.2">
      <c r="A22" s="6" t="s">
        <v>276</v>
      </c>
      <c r="B22" s="7" t="s">
        <v>248</v>
      </c>
      <c r="C22" s="6" t="s">
        <v>277</v>
      </c>
      <c r="D22" s="6" t="s">
        <v>69</v>
      </c>
      <c r="E22" s="6"/>
      <c r="F22" s="6"/>
      <c r="G22" s="9">
        <v>0</v>
      </c>
      <c r="H22" s="9">
        <v>0</v>
      </c>
      <c r="I22" s="9">
        <v>0</v>
      </c>
      <c r="J22" s="9" t="s">
        <v>237</v>
      </c>
    </row>
    <row r="23" spans="1:10" x14ac:dyDescent="0.2">
      <c r="A23" s="6" t="s">
        <v>278</v>
      </c>
      <c r="B23" s="7" t="s">
        <v>251</v>
      </c>
      <c r="C23" s="6" t="s">
        <v>279</v>
      </c>
      <c r="D23" s="6" t="s">
        <v>69</v>
      </c>
      <c r="E23" s="6"/>
      <c r="F23" s="6"/>
      <c r="G23" s="9">
        <v>0</v>
      </c>
      <c r="H23" s="9">
        <v>0</v>
      </c>
      <c r="I23" s="9">
        <v>0</v>
      </c>
      <c r="J23" s="9" t="s">
        <v>237</v>
      </c>
    </row>
    <row r="24" spans="1:10" x14ac:dyDescent="0.2">
      <c r="A24" s="6" t="s">
        <v>280</v>
      </c>
      <c r="B24" s="7" t="s">
        <v>281</v>
      </c>
      <c r="C24" s="6" t="s">
        <v>282</v>
      </c>
      <c r="D24" s="6" t="s">
        <v>69</v>
      </c>
      <c r="E24" s="6"/>
      <c r="F24" s="6"/>
      <c r="G24" s="9">
        <f>G25+G26</f>
        <v>1252123.67</v>
      </c>
      <c r="H24" s="9">
        <f>H25+H26</f>
        <v>1180135.25</v>
      </c>
      <c r="I24" s="9">
        <f>I25+I26</f>
        <v>1180135.25</v>
      </c>
      <c r="J24" s="9" t="s">
        <v>237</v>
      </c>
    </row>
    <row r="25" spans="1:10" x14ac:dyDescent="0.2">
      <c r="A25" s="6" t="s">
        <v>283</v>
      </c>
      <c r="B25" s="7" t="s">
        <v>248</v>
      </c>
      <c r="C25" s="6" t="s">
        <v>284</v>
      </c>
      <c r="D25" s="6" t="s">
        <v>69</v>
      </c>
      <c r="E25" s="6"/>
      <c r="F25" s="6"/>
      <c r="G25" s="9">
        <v>0</v>
      </c>
      <c r="H25" s="9">
        <v>0</v>
      </c>
      <c r="I25" s="9">
        <v>0</v>
      </c>
      <c r="J25" s="9" t="s">
        <v>237</v>
      </c>
    </row>
    <row r="26" spans="1:10" x14ac:dyDescent="0.2">
      <c r="A26" s="6" t="s">
        <v>285</v>
      </c>
      <c r="B26" s="7" t="s">
        <v>251</v>
      </c>
      <c r="C26" s="6" t="s">
        <v>286</v>
      </c>
      <c r="D26" s="6" t="s">
        <v>69</v>
      </c>
      <c r="E26" s="6"/>
      <c r="F26" s="6"/>
      <c r="G26" s="9">
        <v>1252123.67</v>
      </c>
      <c r="H26" s="9">
        <v>1180135.25</v>
      </c>
      <c r="I26" s="9">
        <v>1180135.25</v>
      </c>
      <c r="J26" s="9" t="s">
        <v>237</v>
      </c>
    </row>
    <row r="27" spans="1:10" ht="40.799999999999997" x14ac:dyDescent="0.2">
      <c r="A27" s="6" t="s">
        <v>287</v>
      </c>
      <c r="B27" s="7" t="s">
        <v>288</v>
      </c>
      <c r="C27" s="6" t="s">
        <v>289</v>
      </c>
      <c r="D27" s="6" t="s">
        <v>69</v>
      </c>
      <c r="E27" s="6"/>
      <c r="F27" s="6"/>
      <c r="G27" s="9">
        <f>G28+G29+G30</f>
        <v>0</v>
      </c>
      <c r="H27" s="9">
        <f>H28+H29+H30</f>
        <v>0</v>
      </c>
      <c r="I27" s="9">
        <f>I28+I29+I30</f>
        <v>0</v>
      </c>
      <c r="J27" s="9" t="s">
        <v>237</v>
      </c>
    </row>
    <row r="28" spans="1:10" x14ac:dyDescent="0.2">
      <c r="A28" s="6" t="s">
        <v>290</v>
      </c>
      <c r="B28" s="7" t="s">
        <v>291</v>
      </c>
      <c r="C28" s="6" t="s">
        <v>292</v>
      </c>
      <c r="D28" s="6" t="s">
        <v>293</v>
      </c>
      <c r="E28" s="6"/>
      <c r="F28" s="6"/>
      <c r="G28" s="9">
        <v>0</v>
      </c>
      <c r="H28" s="9">
        <v>0</v>
      </c>
      <c r="I28" s="9">
        <v>0</v>
      </c>
      <c r="J28" s="9" t="s">
        <v>237</v>
      </c>
    </row>
    <row r="29" spans="1:10" x14ac:dyDescent="0.2">
      <c r="A29" s="6" t="s">
        <v>294</v>
      </c>
      <c r="B29" s="7" t="s">
        <v>291</v>
      </c>
      <c r="C29" s="6" t="s">
        <v>295</v>
      </c>
      <c r="D29" s="6" t="s">
        <v>296</v>
      </c>
      <c r="E29" s="6"/>
      <c r="F29" s="6"/>
      <c r="G29" s="9">
        <v>0</v>
      </c>
      <c r="H29" s="9">
        <v>0</v>
      </c>
      <c r="I29" s="9">
        <v>0</v>
      </c>
      <c r="J29" s="9" t="s">
        <v>237</v>
      </c>
    </row>
    <row r="30" spans="1:10" x14ac:dyDescent="0.2">
      <c r="A30" s="6" t="s">
        <v>297</v>
      </c>
      <c r="B30" s="7" t="s">
        <v>291</v>
      </c>
      <c r="C30" s="6" t="s">
        <v>298</v>
      </c>
      <c r="D30" s="6" t="s">
        <v>299</v>
      </c>
      <c r="E30" s="6"/>
      <c r="F30" s="6"/>
      <c r="G30" s="9">
        <v>0</v>
      </c>
      <c r="H30" s="9">
        <v>0</v>
      </c>
      <c r="I30" s="9">
        <v>0</v>
      </c>
      <c r="J30" s="9" t="s">
        <v>237</v>
      </c>
    </row>
    <row r="31" spans="1:10" ht="40.799999999999997" x14ac:dyDescent="0.2">
      <c r="A31" s="6" t="s">
        <v>300</v>
      </c>
      <c r="B31" s="7" t="s">
        <v>301</v>
      </c>
      <c r="C31" s="6" t="s">
        <v>302</v>
      </c>
      <c r="D31" s="6" t="s">
        <v>69</v>
      </c>
      <c r="E31" s="6"/>
      <c r="F31" s="6"/>
      <c r="G31" s="9">
        <f>G32+G33+G34</f>
        <v>4509854.07</v>
      </c>
      <c r="H31" s="9">
        <f>H32+H33+H34</f>
        <v>6796410.9000000004</v>
      </c>
      <c r="I31" s="9">
        <f>I32+I33+I34</f>
        <v>6916946.79</v>
      </c>
      <c r="J31" s="9" t="s">
        <v>237</v>
      </c>
    </row>
    <row r="32" spans="1:10" x14ac:dyDescent="0.2">
      <c r="A32" s="6" t="s">
        <v>303</v>
      </c>
      <c r="B32" s="7" t="s">
        <v>291</v>
      </c>
      <c r="C32" s="6" t="s">
        <v>304</v>
      </c>
      <c r="D32" s="6" t="s">
        <v>293</v>
      </c>
      <c r="E32" s="6"/>
      <c r="F32" s="6"/>
      <c r="G32" s="9">
        <v>4509854.07</v>
      </c>
      <c r="H32" s="9">
        <v>0</v>
      </c>
      <c r="I32" s="9">
        <v>0</v>
      </c>
      <c r="J32" s="9" t="s">
        <v>237</v>
      </c>
    </row>
    <row r="33" spans="1:10" x14ac:dyDescent="0.2">
      <c r="A33" s="6" t="s">
        <v>305</v>
      </c>
      <c r="B33" s="7" t="s">
        <v>291</v>
      </c>
      <c r="C33" s="6" t="s">
        <v>306</v>
      </c>
      <c r="D33" s="6" t="s">
        <v>296</v>
      </c>
      <c r="E33" s="6"/>
      <c r="F33" s="6"/>
      <c r="G33" s="9">
        <v>0</v>
      </c>
      <c r="H33" s="9">
        <v>6796410.9000000004</v>
      </c>
      <c r="I33" s="9">
        <v>0</v>
      </c>
      <c r="J33" s="9" t="s">
        <v>237</v>
      </c>
    </row>
    <row r="34" spans="1:10" x14ac:dyDescent="0.2">
      <c r="A34" s="6" t="s">
        <v>307</v>
      </c>
      <c r="B34" s="7" t="s">
        <v>291</v>
      </c>
      <c r="C34" s="6" t="s">
        <v>308</v>
      </c>
      <c r="D34" s="6" t="s">
        <v>299</v>
      </c>
      <c r="E34" s="6"/>
      <c r="F34" s="6"/>
      <c r="G34" s="9">
        <v>0</v>
      </c>
      <c r="H34" s="9">
        <v>0</v>
      </c>
      <c r="I34" s="9">
        <v>6916946.79</v>
      </c>
      <c r="J34" s="9" t="s">
        <v>237</v>
      </c>
    </row>
    <row r="35" spans="1:10" ht="15" customHeight="1" x14ac:dyDescent="0.2"/>
    <row r="36" spans="1:10" ht="40.049999999999997" customHeight="1" x14ac:dyDescent="0.2">
      <c r="A36" s="22" t="s">
        <v>309</v>
      </c>
      <c r="B36" s="22"/>
      <c r="C36" s="17"/>
      <c r="D36" s="17"/>
      <c r="E36" s="8"/>
      <c r="F36" s="17"/>
      <c r="G36" s="17"/>
    </row>
    <row r="37" spans="1:10" ht="19.95" customHeight="1" x14ac:dyDescent="0.2">
      <c r="C37" s="16" t="s">
        <v>310</v>
      </c>
      <c r="D37" s="16"/>
      <c r="E37" s="2" t="s">
        <v>4</v>
      </c>
      <c r="F37" s="16" t="s">
        <v>5</v>
      </c>
      <c r="G37" s="16"/>
    </row>
    <row r="38" spans="1:10" ht="15" customHeight="1" x14ac:dyDescent="0.2"/>
    <row r="39" spans="1:10" ht="40.049999999999997" customHeight="1" x14ac:dyDescent="0.2">
      <c r="A39" s="22" t="s">
        <v>311</v>
      </c>
      <c r="B39" s="22"/>
      <c r="C39" s="17"/>
      <c r="D39" s="17"/>
      <c r="E39" s="8"/>
      <c r="F39" s="17"/>
      <c r="G39" s="17"/>
    </row>
    <row r="40" spans="1:10" ht="19.95" customHeight="1" x14ac:dyDescent="0.2">
      <c r="C40" s="16" t="s">
        <v>310</v>
      </c>
      <c r="D40" s="16"/>
      <c r="E40" s="2" t="s">
        <v>312</v>
      </c>
      <c r="F40" s="16" t="s">
        <v>313</v>
      </c>
      <c r="G40" s="16"/>
    </row>
    <row r="41" spans="1:10" ht="19.95" customHeight="1" x14ac:dyDescent="0.2">
      <c r="A41" s="16" t="s">
        <v>314</v>
      </c>
      <c r="B41" s="16"/>
    </row>
    <row r="42" spans="1:10" ht="15" customHeight="1" x14ac:dyDescent="0.2"/>
    <row r="43" spans="1:10" ht="19.95" customHeight="1" x14ac:dyDescent="0.2">
      <c r="A43" s="14" t="s">
        <v>315</v>
      </c>
      <c r="B43" s="14"/>
      <c r="C43" s="14"/>
      <c r="D43" s="14"/>
      <c r="E43" s="14"/>
    </row>
    <row r="44" spans="1:10" ht="40.049999999999997" customHeight="1" x14ac:dyDescent="0.2">
      <c r="A44" s="17"/>
      <c r="B44" s="17"/>
      <c r="C44" s="17"/>
      <c r="D44" s="17"/>
      <c r="E44" s="17"/>
    </row>
    <row r="45" spans="1:10" ht="19.95" customHeight="1" x14ac:dyDescent="0.2">
      <c r="A45" s="16" t="s">
        <v>316</v>
      </c>
      <c r="B45" s="16"/>
      <c r="C45" s="16"/>
      <c r="D45" s="16"/>
      <c r="E45" s="16"/>
    </row>
    <row r="46" spans="1:10" ht="15" customHeight="1" x14ac:dyDescent="0.2"/>
    <row r="47" spans="1:10" ht="40.049999999999997" customHeight="1" x14ac:dyDescent="0.2">
      <c r="A47" s="17"/>
      <c r="B47" s="17"/>
      <c r="C47" s="17"/>
      <c r="D47" s="17"/>
      <c r="E47" s="17"/>
    </row>
    <row r="48" spans="1:10" ht="19.95" customHeight="1" x14ac:dyDescent="0.2">
      <c r="A48" s="16" t="s">
        <v>4</v>
      </c>
      <c r="B48" s="16"/>
      <c r="C48" s="16" t="s">
        <v>5</v>
      </c>
      <c r="D48" s="16"/>
      <c r="E48" s="16"/>
    </row>
    <row r="49" spans="1:2" ht="19.95" customHeight="1" x14ac:dyDescent="0.2">
      <c r="A49" s="16" t="s">
        <v>314</v>
      </c>
      <c r="B49" s="16"/>
    </row>
    <row r="50" spans="1:2" ht="19.95" customHeight="1" x14ac:dyDescent="0.2">
      <c r="A50" s="4" t="s">
        <v>317</v>
      </c>
    </row>
  </sheetData>
  <sheetProtection password="E613" sheet="1" objects="1" scenarios="1"/>
  <mergeCells count="27"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</mergeCells>
  <phoneticPr fontId="0" type="noConversion"/>
  <pageMargins left="0.91" right="0.39370078740157483" top="0.39370078740157483" bottom="0.39370078740157483" header="0.11811023622047245" footer="0.11811023622047245"/>
  <pageSetup paperSize="9" scale="75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workbookViewId="0"/>
  </sheetViews>
  <sheetFormatPr defaultRowHeight="10.199999999999999" x14ac:dyDescent="0.2"/>
  <cols>
    <col min="1" max="1" width="11.5" customWidth="1"/>
    <col min="2" max="2" width="57.25" customWidth="1"/>
    <col min="3" max="10" width="19.125" customWidth="1"/>
  </cols>
  <sheetData>
    <row r="1" spans="1:8" ht="25.05" customHeight="1" x14ac:dyDescent="0.2"/>
    <row r="2" spans="1:8" ht="25.05" customHeight="1" x14ac:dyDescent="0.2">
      <c r="A2" s="24" t="s">
        <v>318</v>
      </c>
      <c r="B2" s="24"/>
      <c r="C2" s="25" t="s">
        <v>109</v>
      </c>
      <c r="D2" s="25"/>
      <c r="E2" s="25"/>
      <c r="F2" s="25"/>
      <c r="G2" s="25"/>
      <c r="H2" s="25"/>
    </row>
    <row r="3" spans="1:8" ht="25.05" customHeight="1" x14ac:dyDescent="0.2">
      <c r="A3" s="24" t="s">
        <v>319</v>
      </c>
      <c r="B3" s="24"/>
      <c r="C3" s="25" t="s">
        <v>320</v>
      </c>
      <c r="D3" s="25"/>
      <c r="E3" s="25"/>
      <c r="F3" s="25"/>
      <c r="G3" s="25"/>
      <c r="H3" s="25"/>
    </row>
    <row r="4" spans="1:8" ht="25.05" customHeight="1" x14ac:dyDescent="0.2">
      <c r="A4" s="16" t="s">
        <v>321</v>
      </c>
      <c r="B4" s="16"/>
      <c r="C4" s="16"/>
      <c r="D4" s="16"/>
      <c r="E4" s="16"/>
      <c r="F4" s="16"/>
      <c r="G4" s="16"/>
      <c r="H4" s="16"/>
    </row>
    <row r="5" spans="1:8" ht="25.05" customHeight="1" x14ac:dyDescent="0.2"/>
    <row r="6" spans="1:8" ht="49.95" customHeight="1" x14ac:dyDescent="0.2">
      <c r="A6" s="21" t="s">
        <v>227</v>
      </c>
      <c r="B6" s="21" t="s">
        <v>322</v>
      </c>
      <c r="C6" s="21" t="s">
        <v>323</v>
      </c>
      <c r="D6" s="21" t="s">
        <v>324</v>
      </c>
      <c r="E6" s="21"/>
      <c r="F6" s="21"/>
      <c r="G6" s="21"/>
      <c r="H6" s="21" t="s">
        <v>325</v>
      </c>
    </row>
    <row r="7" spans="1:8" ht="49.95" customHeight="1" x14ac:dyDescent="0.2">
      <c r="A7" s="21"/>
      <c r="B7" s="21"/>
      <c r="C7" s="21"/>
      <c r="D7" s="21" t="s">
        <v>326</v>
      </c>
      <c r="E7" s="21" t="s">
        <v>66</v>
      </c>
      <c r="F7" s="21"/>
      <c r="G7" s="21"/>
      <c r="H7" s="21"/>
    </row>
    <row r="8" spans="1:8" ht="49.95" customHeight="1" x14ac:dyDescent="0.2">
      <c r="A8" s="21"/>
      <c r="B8" s="21"/>
      <c r="C8" s="21"/>
      <c r="D8" s="21"/>
      <c r="E8" s="6" t="s">
        <v>327</v>
      </c>
      <c r="F8" s="6" t="s">
        <v>328</v>
      </c>
      <c r="G8" s="6" t="s">
        <v>329</v>
      </c>
      <c r="H8" s="21"/>
    </row>
    <row r="9" spans="1:8" ht="25.05" customHeight="1" x14ac:dyDescent="0.2">
      <c r="A9" s="6" t="s">
        <v>234</v>
      </c>
      <c r="B9" s="6" t="s">
        <v>330</v>
      </c>
      <c r="C9" s="6" t="s">
        <v>331</v>
      </c>
      <c r="D9" s="6" t="s">
        <v>332</v>
      </c>
      <c r="E9" s="6" t="s">
        <v>333</v>
      </c>
      <c r="F9" s="6" t="s">
        <v>334</v>
      </c>
      <c r="G9" s="6" t="s">
        <v>335</v>
      </c>
      <c r="H9" s="6" t="s">
        <v>336</v>
      </c>
    </row>
    <row r="10" spans="1:8" ht="20.399999999999999" x14ac:dyDescent="0.2">
      <c r="A10" s="6" t="s">
        <v>332</v>
      </c>
      <c r="B10" s="7" t="s">
        <v>337</v>
      </c>
      <c r="C10" s="9">
        <v>70</v>
      </c>
      <c r="D10" s="9">
        <v>8035.7142899999999</v>
      </c>
      <c r="E10" s="9">
        <v>8035.7142899999999</v>
      </c>
      <c r="F10" s="9">
        <v>0</v>
      </c>
      <c r="G10" s="9">
        <v>0</v>
      </c>
      <c r="H10" s="9">
        <v>6750000</v>
      </c>
    </row>
    <row r="11" spans="1:8" ht="25.05" customHeight="1" x14ac:dyDescent="0.2">
      <c r="A11" s="23" t="s">
        <v>338</v>
      </c>
      <c r="B11" s="23"/>
      <c r="C11" s="11" t="s">
        <v>237</v>
      </c>
      <c r="D11" s="11">
        <f>SUBTOTAL(9,D10:D10)</f>
        <v>8035.7142899999999</v>
      </c>
      <c r="E11" s="11" t="s">
        <v>237</v>
      </c>
      <c r="F11" s="11" t="s">
        <v>237</v>
      </c>
      <c r="G11" s="11" t="s">
        <v>237</v>
      </c>
      <c r="H11" s="11">
        <f>SUBTOTAL(9,H10:H10)</f>
        <v>6750000</v>
      </c>
    </row>
    <row r="12" spans="1:8" ht="25.05" customHeight="1" x14ac:dyDescent="0.2"/>
    <row r="13" spans="1:8" ht="25.05" customHeight="1" x14ac:dyDescent="0.2">
      <c r="A13" s="24" t="s">
        <v>318</v>
      </c>
      <c r="B13" s="24"/>
      <c r="C13" s="25" t="s">
        <v>109</v>
      </c>
      <c r="D13" s="25"/>
      <c r="E13" s="25"/>
      <c r="F13" s="25"/>
      <c r="G13" s="25"/>
      <c r="H13" s="25"/>
    </row>
    <row r="14" spans="1:8" ht="25.05" customHeight="1" x14ac:dyDescent="0.2">
      <c r="A14" s="24" t="s">
        <v>319</v>
      </c>
      <c r="B14" s="24"/>
      <c r="C14" s="25" t="s">
        <v>339</v>
      </c>
      <c r="D14" s="25"/>
      <c r="E14" s="25"/>
      <c r="F14" s="25"/>
      <c r="G14" s="25"/>
      <c r="H14" s="25"/>
    </row>
    <row r="15" spans="1:8" ht="25.05" customHeight="1" x14ac:dyDescent="0.2">
      <c r="A15" s="16" t="s">
        <v>321</v>
      </c>
      <c r="B15" s="16"/>
      <c r="C15" s="16"/>
      <c r="D15" s="16"/>
      <c r="E15" s="16"/>
      <c r="F15" s="16"/>
      <c r="G15" s="16"/>
      <c r="H15" s="16"/>
    </row>
    <row r="16" spans="1:8" ht="25.05" customHeight="1" x14ac:dyDescent="0.2"/>
    <row r="17" spans="1:8" ht="49.95" customHeight="1" x14ac:dyDescent="0.2">
      <c r="A17" s="21" t="s">
        <v>227</v>
      </c>
      <c r="B17" s="21" t="s">
        <v>322</v>
      </c>
      <c r="C17" s="21" t="s">
        <v>323</v>
      </c>
      <c r="D17" s="21" t="s">
        <v>324</v>
      </c>
      <c r="E17" s="21"/>
      <c r="F17" s="21"/>
      <c r="G17" s="21"/>
      <c r="H17" s="21" t="s">
        <v>325</v>
      </c>
    </row>
    <row r="18" spans="1:8" ht="49.95" customHeight="1" x14ac:dyDescent="0.2">
      <c r="A18" s="21"/>
      <c r="B18" s="21"/>
      <c r="C18" s="21"/>
      <c r="D18" s="21" t="s">
        <v>326</v>
      </c>
      <c r="E18" s="21" t="s">
        <v>66</v>
      </c>
      <c r="F18" s="21"/>
      <c r="G18" s="21"/>
      <c r="H18" s="21"/>
    </row>
    <row r="19" spans="1:8" ht="49.95" customHeight="1" x14ac:dyDescent="0.2">
      <c r="A19" s="21"/>
      <c r="B19" s="21"/>
      <c r="C19" s="21"/>
      <c r="D19" s="21"/>
      <c r="E19" s="6" t="s">
        <v>327</v>
      </c>
      <c r="F19" s="6" t="s">
        <v>328</v>
      </c>
      <c r="G19" s="6" t="s">
        <v>329</v>
      </c>
      <c r="H19" s="21"/>
    </row>
    <row r="20" spans="1:8" ht="25.05" customHeight="1" x14ac:dyDescent="0.2">
      <c r="A20" s="6" t="s">
        <v>234</v>
      </c>
      <c r="B20" s="6" t="s">
        <v>330</v>
      </c>
      <c r="C20" s="6" t="s">
        <v>331</v>
      </c>
      <c r="D20" s="6" t="s">
        <v>332</v>
      </c>
      <c r="E20" s="6" t="s">
        <v>333</v>
      </c>
      <c r="F20" s="6" t="s">
        <v>334</v>
      </c>
      <c r="G20" s="6" t="s">
        <v>335</v>
      </c>
      <c r="H20" s="6" t="s">
        <v>336</v>
      </c>
    </row>
    <row r="21" spans="1:8" ht="30.6" x14ac:dyDescent="0.2">
      <c r="A21" s="6" t="s">
        <v>331</v>
      </c>
      <c r="B21" s="7" t="s">
        <v>340</v>
      </c>
      <c r="C21" s="9">
        <v>7</v>
      </c>
      <c r="D21" s="9">
        <v>10000</v>
      </c>
      <c r="E21" s="9">
        <v>10000</v>
      </c>
      <c r="F21" s="9">
        <v>0</v>
      </c>
      <c r="G21" s="9">
        <v>0</v>
      </c>
      <c r="H21" s="9">
        <v>840000</v>
      </c>
    </row>
    <row r="22" spans="1:8" ht="25.05" customHeight="1" x14ac:dyDescent="0.2">
      <c r="A22" s="23" t="s">
        <v>338</v>
      </c>
      <c r="B22" s="23"/>
      <c r="C22" s="11" t="s">
        <v>237</v>
      </c>
      <c r="D22" s="11">
        <f>SUBTOTAL(9,D21:D21)</f>
        <v>10000</v>
      </c>
      <c r="E22" s="11" t="s">
        <v>237</v>
      </c>
      <c r="F22" s="11" t="s">
        <v>237</v>
      </c>
      <c r="G22" s="11" t="s">
        <v>237</v>
      </c>
      <c r="H22" s="11">
        <f>SUBTOTAL(9,H21:H21)</f>
        <v>840000</v>
      </c>
    </row>
    <row r="23" spans="1:8" ht="25.05" customHeight="1" x14ac:dyDescent="0.2"/>
    <row r="24" spans="1:8" ht="25.05" customHeight="1" x14ac:dyDescent="0.2">
      <c r="A24" s="24" t="s">
        <v>318</v>
      </c>
      <c r="B24" s="24"/>
      <c r="C24" s="25" t="s">
        <v>109</v>
      </c>
      <c r="D24" s="25"/>
      <c r="E24" s="25"/>
      <c r="F24" s="25"/>
      <c r="G24" s="25"/>
      <c r="H24" s="25"/>
    </row>
    <row r="25" spans="1:8" ht="25.05" customHeight="1" x14ac:dyDescent="0.2">
      <c r="A25" s="24" t="s">
        <v>319</v>
      </c>
      <c r="B25" s="24"/>
      <c r="C25" s="25" t="s">
        <v>341</v>
      </c>
      <c r="D25" s="25"/>
      <c r="E25" s="25"/>
      <c r="F25" s="25"/>
      <c r="G25" s="25"/>
      <c r="H25" s="25"/>
    </row>
    <row r="26" spans="1:8" ht="25.05" customHeight="1" x14ac:dyDescent="0.2">
      <c r="A26" s="16" t="s">
        <v>321</v>
      </c>
      <c r="B26" s="16"/>
      <c r="C26" s="16"/>
      <c r="D26" s="16"/>
      <c r="E26" s="16"/>
      <c r="F26" s="16"/>
      <c r="G26" s="16"/>
      <c r="H26" s="16"/>
    </row>
    <row r="27" spans="1:8" ht="25.05" customHeight="1" x14ac:dyDescent="0.2"/>
    <row r="28" spans="1:8" ht="49.95" customHeight="1" x14ac:dyDescent="0.2">
      <c r="A28" s="21" t="s">
        <v>227</v>
      </c>
      <c r="B28" s="21" t="s">
        <v>322</v>
      </c>
      <c r="C28" s="21" t="s">
        <v>323</v>
      </c>
      <c r="D28" s="21" t="s">
        <v>324</v>
      </c>
      <c r="E28" s="21"/>
      <c r="F28" s="21"/>
      <c r="G28" s="21"/>
      <c r="H28" s="21" t="s">
        <v>325</v>
      </c>
    </row>
    <row r="29" spans="1:8" ht="49.95" customHeight="1" x14ac:dyDescent="0.2">
      <c r="A29" s="21"/>
      <c r="B29" s="21"/>
      <c r="C29" s="21"/>
      <c r="D29" s="21" t="s">
        <v>326</v>
      </c>
      <c r="E29" s="21" t="s">
        <v>66</v>
      </c>
      <c r="F29" s="21"/>
      <c r="G29" s="21"/>
      <c r="H29" s="21"/>
    </row>
    <row r="30" spans="1:8" ht="49.95" customHeight="1" x14ac:dyDescent="0.2">
      <c r="A30" s="21"/>
      <c r="B30" s="21"/>
      <c r="C30" s="21"/>
      <c r="D30" s="21"/>
      <c r="E30" s="6" t="s">
        <v>327</v>
      </c>
      <c r="F30" s="6" t="s">
        <v>328</v>
      </c>
      <c r="G30" s="6" t="s">
        <v>329</v>
      </c>
      <c r="H30" s="21"/>
    </row>
    <row r="31" spans="1:8" ht="25.05" customHeight="1" x14ac:dyDescent="0.2">
      <c r="A31" s="6" t="s">
        <v>234</v>
      </c>
      <c r="B31" s="6" t="s">
        <v>330</v>
      </c>
      <c r="C31" s="6" t="s">
        <v>331</v>
      </c>
      <c r="D31" s="6" t="s">
        <v>332</v>
      </c>
      <c r="E31" s="6" t="s">
        <v>333</v>
      </c>
      <c r="F31" s="6" t="s">
        <v>334</v>
      </c>
      <c r="G31" s="6" t="s">
        <v>335</v>
      </c>
      <c r="H31" s="6" t="s">
        <v>336</v>
      </c>
    </row>
    <row r="32" spans="1:8" ht="20.399999999999999" x14ac:dyDescent="0.2">
      <c r="A32" s="6" t="s">
        <v>234</v>
      </c>
      <c r="B32" s="7" t="s">
        <v>337</v>
      </c>
      <c r="C32" s="9">
        <v>189.6</v>
      </c>
      <c r="D32" s="9">
        <v>31819.975439999998</v>
      </c>
      <c r="E32" s="9">
        <v>31819.975439999998</v>
      </c>
      <c r="F32" s="9">
        <v>0</v>
      </c>
      <c r="G32" s="9">
        <v>0</v>
      </c>
      <c r="H32" s="9">
        <v>72396808.120000005</v>
      </c>
    </row>
    <row r="33" spans="1:8" x14ac:dyDescent="0.2">
      <c r="A33" s="6" t="s">
        <v>330</v>
      </c>
      <c r="B33" s="7" t="s">
        <v>342</v>
      </c>
      <c r="C33" s="9">
        <v>53</v>
      </c>
      <c r="D33" s="9">
        <v>22885.758409999999</v>
      </c>
      <c r="E33" s="9">
        <v>22885.758409999999</v>
      </c>
      <c r="F33" s="9">
        <v>0</v>
      </c>
      <c r="G33" s="9">
        <v>0</v>
      </c>
      <c r="H33" s="9">
        <v>14555342.35</v>
      </c>
    </row>
    <row r="34" spans="1:8" ht="25.05" customHeight="1" x14ac:dyDescent="0.2">
      <c r="A34" s="23" t="s">
        <v>338</v>
      </c>
      <c r="B34" s="23"/>
      <c r="C34" s="11" t="s">
        <v>237</v>
      </c>
      <c r="D34" s="11">
        <f>SUBTOTAL(9,D32:D33)</f>
        <v>54705.733849999997</v>
      </c>
      <c r="E34" s="11" t="s">
        <v>237</v>
      </c>
      <c r="F34" s="11" t="s">
        <v>237</v>
      </c>
      <c r="G34" s="11" t="s">
        <v>237</v>
      </c>
      <c r="H34" s="11">
        <f>SUBTOTAL(9,H32:H33)</f>
        <v>86952150.469999999</v>
      </c>
    </row>
  </sheetData>
  <sheetProtection password="E613" sheet="1" objects="1" scenarios="1"/>
  <mergeCells count="39"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1:B11"/>
    <mergeCell ref="A13:B13"/>
    <mergeCell ref="C13:H13"/>
    <mergeCell ref="A14:B14"/>
    <mergeCell ref="C14:H14"/>
    <mergeCell ref="A15:H15"/>
    <mergeCell ref="A17:A19"/>
    <mergeCell ref="B17:B19"/>
    <mergeCell ref="C17:C19"/>
    <mergeCell ref="D17:G17"/>
    <mergeCell ref="H17:H19"/>
    <mergeCell ref="D18:D19"/>
    <mergeCell ref="E18:G18"/>
    <mergeCell ref="A22:B22"/>
    <mergeCell ref="A24:B24"/>
    <mergeCell ref="C24:H24"/>
    <mergeCell ref="A25:B25"/>
    <mergeCell ref="C25:H25"/>
    <mergeCell ref="A34:B34"/>
    <mergeCell ref="A26:H26"/>
    <mergeCell ref="A28:A30"/>
    <mergeCell ref="B28:B30"/>
    <mergeCell ref="C28:C30"/>
    <mergeCell ref="D28:G28"/>
    <mergeCell ref="H28:H30"/>
    <mergeCell ref="D29:D30"/>
    <mergeCell ref="E29:G29"/>
  </mergeCells>
  <phoneticPr fontId="0" type="noConversion"/>
  <pageMargins left="1.02" right="0.39370078740157483" top="0.39370078740157483" bottom="0.39370078740157483" header="0.11811023622047245" footer="0.11811023622047245"/>
  <pageSetup paperSize="9" scale="7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5"/>
  <sheetViews>
    <sheetView workbookViewId="0"/>
  </sheetViews>
  <sheetFormatPr defaultRowHeight="10.199999999999999" x14ac:dyDescent="0.2"/>
  <cols>
    <col min="1" max="1" width="15.25" customWidth="1"/>
    <col min="2" max="2" width="57.25" customWidth="1"/>
    <col min="3" max="7" width="19.125" customWidth="1"/>
  </cols>
  <sheetData>
    <row r="1" spans="1:7" ht="25.05" customHeight="1" x14ac:dyDescent="0.2"/>
    <row r="2" spans="1:7" ht="19.95" customHeight="1" x14ac:dyDescent="0.2">
      <c r="A2" s="24" t="s">
        <v>318</v>
      </c>
      <c r="B2" s="24"/>
      <c r="C2" s="25" t="s">
        <v>114</v>
      </c>
      <c r="D2" s="25"/>
      <c r="E2" s="25"/>
      <c r="F2" s="25"/>
      <c r="G2" s="25"/>
    </row>
    <row r="3" spans="1:7" ht="19.95" customHeight="1" x14ac:dyDescent="0.2">
      <c r="A3" s="24" t="s">
        <v>319</v>
      </c>
      <c r="B3" s="24"/>
      <c r="C3" s="25" t="s">
        <v>320</v>
      </c>
      <c r="D3" s="25"/>
      <c r="E3" s="25"/>
      <c r="F3" s="25"/>
      <c r="G3" s="25"/>
    </row>
    <row r="4" spans="1:7" ht="15" customHeight="1" x14ac:dyDescent="0.2"/>
    <row r="5" spans="1:7" ht="25.05" customHeight="1" x14ac:dyDescent="0.2">
      <c r="A5" s="16" t="s">
        <v>343</v>
      </c>
      <c r="B5" s="16"/>
      <c r="C5" s="16"/>
      <c r="D5" s="16"/>
      <c r="E5" s="16"/>
      <c r="F5" s="16"/>
      <c r="G5" s="16"/>
    </row>
    <row r="6" spans="1:7" ht="15" customHeight="1" x14ac:dyDescent="0.2"/>
    <row r="7" spans="1:7" ht="49.95" customHeight="1" x14ac:dyDescent="0.2">
      <c r="A7" s="6" t="s">
        <v>227</v>
      </c>
      <c r="B7" s="21" t="s">
        <v>344</v>
      </c>
      <c r="C7" s="21"/>
      <c r="D7" s="6" t="s">
        <v>345</v>
      </c>
      <c r="E7" s="6" t="s">
        <v>346</v>
      </c>
      <c r="F7" s="6" t="s">
        <v>347</v>
      </c>
      <c r="G7" s="6" t="s">
        <v>348</v>
      </c>
    </row>
    <row r="8" spans="1:7" ht="15" customHeight="1" x14ac:dyDescent="0.2">
      <c r="A8" s="6">
        <v>1</v>
      </c>
      <c r="B8" s="21">
        <v>2</v>
      </c>
      <c r="C8" s="21"/>
      <c r="D8" s="6">
        <v>3</v>
      </c>
      <c r="E8" s="6">
        <v>4</v>
      </c>
      <c r="F8" s="6">
        <v>5</v>
      </c>
      <c r="G8" s="6">
        <v>6</v>
      </c>
    </row>
    <row r="9" spans="1:7" ht="19.95" customHeight="1" x14ac:dyDescent="0.2">
      <c r="A9" s="6" t="s">
        <v>234</v>
      </c>
      <c r="B9" s="26" t="s">
        <v>349</v>
      </c>
      <c r="C9" s="26"/>
      <c r="D9" s="9">
        <v>1000</v>
      </c>
      <c r="E9" s="9">
        <v>5</v>
      </c>
      <c r="F9" s="9">
        <v>10</v>
      </c>
      <c r="G9" s="9">
        <v>50000</v>
      </c>
    </row>
    <row r="10" spans="1:7" ht="25.05" customHeight="1" x14ac:dyDescent="0.2">
      <c r="A10" s="23" t="s">
        <v>338</v>
      </c>
      <c r="B10" s="23"/>
      <c r="C10" s="23"/>
      <c r="D10" s="23"/>
      <c r="E10" s="23"/>
      <c r="F10" s="23"/>
      <c r="G10" s="11">
        <v>50000</v>
      </c>
    </row>
    <row r="11" spans="1:7" ht="25.05" customHeight="1" x14ac:dyDescent="0.2"/>
    <row r="12" spans="1:7" ht="19.95" customHeight="1" x14ac:dyDescent="0.2">
      <c r="A12" s="24" t="s">
        <v>318</v>
      </c>
      <c r="B12" s="24"/>
      <c r="C12" s="25" t="s">
        <v>114</v>
      </c>
      <c r="D12" s="25"/>
      <c r="E12" s="25"/>
      <c r="F12" s="25"/>
      <c r="G12" s="25"/>
    </row>
    <row r="13" spans="1:7" ht="19.95" customHeight="1" x14ac:dyDescent="0.2">
      <c r="A13" s="24" t="s">
        <v>319</v>
      </c>
      <c r="B13" s="24"/>
      <c r="C13" s="25" t="s">
        <v>341</v>
      </c>
      <c r="D13" s="25"/>
      <c r="E13" s="25"/>
      <c r="F13" s="25"/>
      <c r="G13" s="25"/>
    </row>
    <row r="14" spans="1:7" ht="15" customHeight="1" x14ac:dyDescent="0.2"/>
    <row r="15" spans="1:7" ht="25.05" customHeight="1" x14ac:dyDescent="0.2">
      <c r="A15" s="16" t="s">
        <v>350</v>
      </c>
      <c r="B15" s="16"/>
      <c r="C15" s="16"/>
      <c r="D15" s="16"/>
      <c r="E15" s="16"/>
      <c r="F15" s="16"/>
      <c r="G15" s="16"/>
    </row>
    <row r="16" spans="1:7" ht="15" customHeight="1" x14ac:dyDescent="0.2"/>
    <row r="17" spans="1:7" ht="49.95" customHeight="1" x14ac:dyDescent="0.2">
      <c r="A17" s="6" t="s">
        <v>227</v>
      </c>
      <c r="B17" s="21" t="s">
        <v>344</v>
      </c>
      <c r="C17" s="21"/>
      <c r="D17" s="6" t="s">
        <v>351</v>
      </c>
      <c r="E17" s="6" t="s">
        <v>352</v>
      </c>
      <c r="F17" s="6" t="s">
        <v>353</v>
      </c>
      <c r="G17" s="6" t="s">
        <v>348</v>
      </c>
    </row>
    <row r="18" spans="1:7" ht="15" customHeight="1" x14ac:dyDescent="0.2">
      <c r="A18" s="6">
        <v>1</v>
      </c>
      <c r="B18" s="21">
        <v>2</v>
      </c>
      <c r="C18" s="21"/>
      <c r="D18" s="6">
        <v>3</v>
      </c>
      <c r="E18" s="6">
        <v>4</v>
      </c>
      <c r="F18" s="6">
        <v>5</v>
      </c>
      <c r="G18" s="6">
        <v>6</v>
      </c>
    </row>
    <row r="19" spans="1:7" ht="25.05" customHeight="1" x14ac:dyDescent="0.2">
      <c r="A19" s="23" t="s">
        <v>338</v>
      </c>
      <c r="B19" s="23"/>
      <c r="C19" s="23"/>
      <c r="D19" s="23"/>
      <c r="E19" s="23"/>
      <c r="F19" s="23"/>
      <c r="G19" s="11">
        <v>0</v>
      </c>
    </row>
    <row r="20" spans="1:7" ht="25.05" customHeight="1" x14ac:dyDescent="0.2"/>
    <row r="21" spans="1:7" ht="19.95" customHeight="1" x14ac:dyDescent="0.2">
      <c r="A21" s="24" t="s">
        <v>318</v>
      </c>
      <c r="B21" s="24"/>
      <c r="C21" s="25" t="s">
        <v>109</v>
      </c>
      <c r="D21" s="25"/>
      <c r="E21" s="25"/>
      <c r="F21" s="25"/>
      <c r="G21" s="25"/>
    </row>
    <row r="22" spans="1:7" ht="19.95" customHeight="1" x14ac:dyDescent="0.2">
      <c r="A22" s="24" t="s">
        <v>319</v>
      </c>
      <c r="B22" s="24"/>
      <c r="C22" s="25" t="s">
        <v>341</v>
      </c>
      <c r="D22" s="25"/>
      <c r="E22" s="25"/>
      <c r="F22" s="25"/>
      <c r="G22" s="25"/>
    </row>
    <row r="23" spans="1:7" ht="15" customHeight="1" x14ac:dyDescent="0.2"/>
    <row r="24" spans="1:7" ht="25.05" customHeight="1" x14ac:dyDescent="0.2">
      <c r="A24" s="16" t="s">
        <v>354</v>
      </c>
      <c r="B24" s="16"/>
      <c r="C24" s="16"/>
      <c r="D24" s="16"/>
      <c r="E24" s="16"/>
      <c r="F24" s="16"/>
      <c r="G24" s="16"/>
    </row>
    <row r="25" spans="1:7" ht="15" customHeight="1" x14ac:dyDescent="0.2"/>
    <row r="26" spans="1:7" ht="49.95" customHeight="1" x14ac:dyDescent="0.2">
      <c r="A26" s="6" t="s">
        <v>227</v>
      </c>
      <c r="B26" s="21" t="s">
        <v>344</v>
      </c>
      <c r="C26" s="21"/>
      <c r="D26" s="6" t="s">
        <v>351</v>
      </c>
      <c r="E26" s="6" t="s">
        <v>352</v>
      </c>
      <c r="F26" s="6" t="s">
        <v>353</v>
      </c>
      <c r="G26" s="6" t="s">
        <v>348</v>
      </c>
    </row>
    <row r="27" spans="1:7" ht="15" customHeight="1" x14ac:dyDescent="0.2">
      <c r="A27" s="6">
        <v>1</v>
      </c>
      <c r="B27" s="21">
        <v>2</v>
      </c>
      <c r="C27" s="21"/>
      <c r="D27" s="6">
        <v>3</v>
      </c>
      <c r="E27" s="6">
        <v>4</v>
      </c>
      <c r="F27" s="6">
        <v>5</v>
      </c>
      <c r="G27" s="6">
        <v>6</v>
      </c>
    </row>
    <row r="28" spans="1:7" ht="19.95" customHeight="1" x14ac:dyDescent="0.2">
      <c r="A28" s="6" t="s">
        <v>234</v>
      </c>
      <c r="B28" s="26" t="s">
        <v>355</v>
      </c>
      <c r="C28" s="26"/>
      <c r="D28" s="9">
        <v>10</v>
      </c>
      <c r="E28" s="9">
        <v>2</v>
      </c>
      <c r="F28" s="9">
        <v>12500</v>
      </c>
      <c r="G28" s="9">
        <v>250000</v>
      </c>
    </row>
    <row r="29" spans="1:7" ht="25.05" customHeight="1" x14ac:dyDescent="0.2">
      <c r="A29" s="23" t="s">
        <v>338</v>
      </c>
      <c r="B29" s="23"/>
      <c r="C29" s="23"/>
      <c r="D29" s="23"/>
      <c r="E29" s="23"/>
      <c r="F29" s="23"/>
      <c r="G29" s="11">
        <v>250000</v>
      </c>
    </row>
    <row r="30" spans="1:7" ht="25.05" customHeight="1" x14ac:dyDescent="0.2"/>
    <row r="31" spans="1:7" ht="19.95" customHeight="1" x14ac:dyDescent="0.2">
      <c r="A31" s="24" t="s">
        <v>318</v>
      </c>
      <c r="B31" s="24"/>
      <c r="C31" s="25" t="s">
        <v>109</v>
      </c>
      <c r="D31" s="25"/>
      <c r="E31" s="25"/>
      <c r="F31" s="25"/>
      <c r="G31" s="25"/>
    </row>
    <row r="32" spans="1:7" ht="19.95" customHeight="1" x14ac:dyDescent="0.2">
      <c r="A32" s="24" t="s">
        <v>319</v>
      </c>
      <c r="B32" s="24"/>
      <c r="C32" s="25" t="s">
        <v>320</v>
      </c>
      <c r="D32" s="25"/>
      <c r="E32" s="25"/>
      <c r="F32" s="25"/>
      <c r="G32" s="25"/>
    </row>
    <row r="33" spans="1:7" ht="15" customHeight="1" x14ac:dyDescent="0.2"/>
    <row r="34" spans="1:7" ht="25.05" customHeight="1" x14ac:dyDescent="0.2">
      <c r="A34" s="16" t="s">
        <v>354</v>
      </c>
      <c r="B34" s="16"/>
      <c r="C34" s="16"/>
      <c r="D34" s="16"/>
      <c r="E34" s="16"/>
      <c r="F34" s="16"/>
      <c r="G34" s="16"/>
    </row>
    <row r="35" spans="1:7" ht="15" customHeight="1" x14ac:dyDescent="0.2"/>
    <row r="36" spans="1:7" ht="49.95" customHeight="1" x14ac:dyDescent="0.2">
      <c r="A36" s="6" t="s">
        <v>227</v>
      </c>
      <c r="B36" s="21" t="s">
        <v>344</v>
      </c>
      <c r="C36" s="21"/>
      <c r="D36" s="6" t="s">
        <v>351</v>
      </c>
      <c r="E36" s="6" t="s">
        <v>352</v>
      </c>
      <c r="F36" s="6" t="s">
        <v>353</v>
      </c>
      <c r="G36" s="6" t="s">
        <v>348</v>
      </c>
    </row>
    <row r="37" spans="1:7" ht="15" customHeight="1" x14ac:dyDescent="0.2">
      <c r="A37" s="6">
        <v>1</v>
      </c>
      <c r="B37" s="21">
        <v>2</v>
      </c>
      <c r="C37" s="21"/>
      <c r="D37" s="6">
        <v>3</v>
      </c>
      <c r="E37" s="6">
        <v>4</v>
      </c>
      <c r="F37" s="6">
        <v>5</v>
      </c>
      <c r="G37" s="6">
        <v>6</v>
      </c>
    </row>
    <row r="38" spans="1:7" ht="19.95" customHeight="1" x14ac:dyDescent="0.2">
      <c r="A38" s="6" t="s">
        <v>331</v>
      </c>
      <c r="B38" s="26" t="s">
        <v>355</v>
      </c>
      <c r="C38" s="26"/>
      <c r="D38" s="9">
        <v>10</v>
      </c>
      <c r="E38" s="9">
        <v>1000</v>
      </c>
      <c r="F38" s="9">
        <v>5</v>
      </c>
      <c r="G38" s="9">
        <v>50000</v>
      </c>
    </row>
    <row r="39" spans="1:7" ht="25.05" customHeight="1" x14ac:dyDescent="0.2">
      <c r="A39" s="23" t="s">
        <v>338</v>
      </c>
      <c r="B39" s="23"/>
      <c r="C39" s="23"/>
      <c r="D39" s="23"/>
      <c r="E39" s="23"/>
      <c r="F39" s="23"/>
      <c r="G39" s="11">
        <v>50000</v>
      </c>
    </row>
    <row r="40" spans="1:7" ht="25.05" customHeight="1" x14ac:dyDescent="0.2"/>
    <row r="41" spans="1:7" ht="19.95" customHeight="1" x14ac:dyDescent="0.2">
      <c r="A41" s="24" t="s">
        <v>318</v>
      </c>
      <c r="B41" s="24"/>
      <c r="C41" s="25" t="s">
        <v>121</v>
      </c>
      <c r="D41" s="25"/>
      <c r="E41" s="25"/>
      <c r="F41" s="25"/>
      <c r="G41" s="25"/>
    </row>
    <row r="42" spans="1:7" ht="19.95" customHeight="1" x14ac:dyDescent="0.2">
      <c r="A42" s="24" t="s">
        <v>319</v>
      </c>
      <c r="B42" s="24"/>
      <c r="C42" s="25" t="s">
        <v>341</v>
      </c>
      <c r="D42" s="25"/>
      <c r="E42" s="25"/>
      <c r="F42" s="25"/>
      <c r="G42" s="25"/>
    </row>
    <row r="43" spans="1:7" ht="15" customHeight="1" x14ac:dyDescent="0.2"/>
    <row r="44" spans="1:7" ht="25.05" customHeight="1" x14ac:dyDescent="0.2">
      <c r="A44" s="16" t="s">
        <v>350</v>
      </c>
      <c r="B44" s="16"/>
      <c r="C44" s="16"/>
      <c r="D44" s="16"/>
      <c r="E44" s="16"/>
      <c r="F44" s="16"/>
      <c r="G44" s="16"/>
    </row>
    <row r="45" spans="1:7" ht="15" customHeight="1" x14ac:dyDescent="0.2"/>
    <row r="46" spans="1:7" ht="49.95" customHeight="1" x14ac:dyDescent="0.2">
      <c r="A46" s="6" t="s">
        <v>227</v>
      </c>
      <c r="B46" s="21" t="s">
        <v>344</v>
      </c>
      <c r="C46" s="21"/>
      <c r="D46" s="6" t="s">
        <v>351</v>
      </c>
      <c r="E46" s="6" t="s">
        <v>352</v>
      </c>
      <c r="F46" s="6" t="s">
        <v>353</v>
      </c>
      <c r="G46" s="6" t="s">
        <v>348</v>
      </c>
    </row>
    <row r="47" spans="1:7" ht="15" customHeight="1" x14ac:dyDescent="0.2">
      <c r="A47" s="6">
        <v>1</v>
      </c>
      <c r="B47" s="21">
        <v>2</v>
      </c>
      <c r="C47" s="21"/>
      <c r="D47" s="6">
        <v>3</v>
      </c>
      <c r="E47" s="6">
        <v>4</v>
      </c>
      <c r="F47" s="6">
        <v>5</v>
      </c>
      <c r="G47" s="6">
        <v>6</v>
      </c>
    </row>
    <row r="48" spans="1:7" ht="25.05" customHeight="1" x14ac:dyDescent="0.2">
      <c r="A48" s="23" t="s">
        <v>338</v>
      </c>
      <c r="B48" s="23"/>
      <c r="C48" s="23"/>
      <c r="D48" s="23"/>
      <c r="E48" s="23"/>
      <c r="F48" s="23"/>
      <c r="G48" s="11">
        <v>0</v>
      </c>
    </row>
    <row r="49" spans="1:7" ht="25.05" customHeight="1" x14ac:dyDescent="0.2"/>
    <row r="50" spans="1:7" ht="19.95" customHeight="1" x14ac:dyDescent="0.2">
      <c r="A50" s="24" t="s">
        <v>318</v>
      </c>
      <c r="B50" s="24"/>
      <c r="C50" s="25" t="s">
        <v>121</v>
      </c>
      <c r="D50" s="25"/>
      <c r="E50" s="25"/>
      <c r="F50" s="25"/>
      <c r="G50" s="25"/>
    </row>
    <row r="51" spans="1:7" ht="19.95" customHeight="1" x14ac:dyDescent="0.2">
      <c r="A51" s="24" t="s">
        <v>319</v>
      </c>
      <c r="B51" s="24"/>
      <c r="C51" s="25" t="s">
        <v>320</v>
      </c>
      <c r="D51" s="25"/>
      <c r="E51" s="25"/>
      <c r="F51" s="25"/>
      <c r="G51" s="25"/>
    </row>
    <row r="52" spans="1:7" ht="15" customHeight="1" x14ac:dyDescent="0.2"/>
    <row r="53" spans="1:7" ht="49.95" customHeight="1" x14ac:dyDescent="0.2">
      <c r="A53" s="16" t="s">
        <v>356</v>
      </c>
      <c r="B53" s="16"/>
      <c r="C53" s="16"/>
      <c r="D53" s="16"/>
      <c r="E53" s="16"/>
      <c r="F53" s="16"/>
      <c r="G53" s="16"/>
    </row>
    <row r="54" spans="1:7" ht="15" customHeight="1" x14ac:dyDescent="0.2"/>
    <row r="55" spans="1:7" ht="49.95" customHeight="1" x14ac:dyDescent="0.2">
      <c r="A55" s="6" t="s">
        <v>227</v>
      </c>
      <c r="B55" s="21" t="s">
        <v>357</v>
      </c>
      <c r="C55" s="21"/>
      <c r="D55" s="21"/>
      <c r="E55" s="21"/>
      <c r="F55" s="6" t="s">
        <v>358</v>
      </c>
      <c r="G55" s="6" t="s">
        <v>359</v>
      </c>
    </row>
    <row r="56" spans="1:7" ht="15" customHeight="1" x14ac:dyDescent="0.2">
      <c r="A56" s="6">
        <v>1</v>
      </c>
      <c r="B56" s="21">
        <v>2</v>
      </c>
      <c r="C56" s="21"/>
      <c r="D56" s="21"/>
      <c r="E56" s="21"/>
      <c r="F56" s="6">
        <v>3</v>
      </c>
      <c r="G56" s="6">
        <v>4</v>
      </c>
    </row>
    <row r="57" spans="1:7" ht="19.95" customHeight="1" x14ac:dyDescent="0.2">
      <c r="A57" s="6" t="s">
        <v>332</v>
      </c>
      <c r="B57" s="26" t="s">
        <v>360</v>
      </c>
      <c r="C57" s="26"/>
      <c r="D57" s="26"/>
      <c r="E57" s="26"/>
      <c r="F57" s="9">
        <v>6750000</v>
      </c>
      <c r="G57" s="9">
        <v>2038500</v>
      </c>
    </row>
    <row r="58" spans="1:7" ht="25.05" customHeight="1" x14ac:dyDescent="0.2">
      <c r="A58" s="23" t="s">
        <v>338</v>
      </c>
      <c r="B58" s="23"/>
      <c r="C58" s="23"/>
      <c r="D58" s="23"/>
      <c r="E58" s="23"/>
      <c r="F58" s="23"/>
      <c r="G58" s="11">
        <v>2038500</v>
      </c>
    </row>
    <row r="59" spans="1:7" ht="25.05" customHeight="1" x14ac:dyDescent="0.2"/>
    <row r="60" spans="1:7" ht="19.95" customHeight="1" x14ac:dyDescent="0.2">
      <c r="A60" s="24" t="s">
        <v>318</v>
      </c>
      <c r="B60" s="24"/>
      <c r="C60" s="25" t="s">
        <v>121</v>
      </c>
      <c r="D60" s="25"/>
      <c r="E60" s="25"/>
      <c r="F60" s="25"/>
      <c r="G60" s="25"/>
    </row>
    <row r="61" spans="1:7" ht="19.95" customHeight="1" x14ac:dyDescent="0.2">
      <c r="A61" s="24" t="s">
        <v>319</v>
      </c>
      <c r="B61" s="24"/>
      <c r="C61" s="25" t="s">
        <v>339</v>
      </c>
      <c r="D61" s="25"/>
      <c r="E61" s="25"/>
      <c r="F61" s="25"/>
      <c r="G61" s="25"/>
    </row>
    <row r="62" spans="1:7" ht="15" customHeight="1" x14ac:dyDescent="0.2"/>
    <row r="63" spans="1:7" ht="49.95" customHeight="1" x14ac:dyDescent="0.2">
      <c r="A63" s="16" t="s">
        <v>356</v>
      </c>
      <c r="B63" s="16"/>
      <c r="C63" s="16"/>
      <c r="D63" s="16"/>
      <c r="E63" s="16"/>
      <c r="F63" s="16"/>
      <c r="G63" s="16"/>
    </row>
    <row r="64" spans="1:7" ht="15" customHeight="1" x14ac:dyDescent="0.2"/>
    <row r="65" spans="1:7" ht="49.95" customHeight="1" x14ac:dyDescent="0.2">
      <c r="A65" s="6" t="s">
        <v>227</v>
      </c>
      <c r="B65" s="21" t="s">
        <v>357</v>
      </c>
      <c r="C65" s="21"/>
      <c r="D65" s="21"/>
      <c r="E65" s="21"/>
      <c r="F65" s="6" t="s">
        <v>358</v>
      </c>
      <c r="G65" s="6" t="s">
        <v>359</v>
      </c>
    </row>
    <row r="66" spans="1:7" ht="15" customHeight="1" x14ac:dyDescent="0.2">
      <c r="A66" s="6">
        <v>1</v>
      </c>
      <c r="B66" s="21">
        <v>2</v>
      </c>
      <c r="C66" s="21"/>
      <c r="D66" s="21"/>
      <c r="E66" s="21"/>
      <c r="F66" s="6">
        <v>3</v>
      </c>
      <c r="G66" s="6">
        <v>4</v>
      </c>
    </row>
    <row r="67" spans="1:7" ht="19.95" customHeight="1" x14ac:dyDescent="0.2">
      <c r="A67" s="6" t="s">
        <v>331</v>
      </c>
      <c r="B67" s="26" t="s">
        <v>360</v>
      </c>
      <c r="C67" s="26"/>
      <c r="D67" s="26"/>
      <c r="E67" s="26"/>
      <c r="F67" s="9">
        <v>840000</v>
      </c>
      <c r="G67" s="9">
        <v>253680</v>
      </c>
    </row>
    <row r="68" spans="1:7" ht="25.05" customHeight="1" x14ac:dyDescent="0.2">
      <c r="A68" s="23" t="s">
        <v>338</v>
      </c>
      <c r="B68" s="23"/>
      <c r="C68" s="23"/>
      <c r="D68" s="23"/>
      <c r="E68" s="23"/>
      <c r="F68" s="23"/>
      <c r="G68" s="11">
        <v>253680</v>
      </c>
    </row>
    <row r="69" spans="1:7" ht="25.05" customHeight="1" x14ac:dyDescent="0.2"/>
    <row r="70" spans="1:7" ht="19.95" customHeight="1" x14ac:dyDescent="0.2">
      <c r="A70" s="24" t="s">
        <v>318</v>
      </c>
      <c r="B70" s="24"/>
      <c r="C70" s="25" t="s">
        <v>121</v>
      </c>
      <c r="D70" s="25"/>
      <c r="E70" s="25"/>
      <c r="F70" s="25"/>
      <c r="G70" s="25"/>
    </row>
    <row r="71" spans="1:7" ht="19.95" customHeight="1" x14ac:dyDescent="0.2">
      <c r="A71" s="24" t="s">
        <v>319</v>
      </c>
      <c r="B71" s="24"/>
      <c r="C71" s="25" t="s">
        <v>341</v>
      </c>
      <c r="D71" s="25"/>
      <c r="E71" s="25"/>
      <c r="F71" s="25"/>
      <c r="G71" s="25"/>
    </row>
    <row r="72" spans="1:7" ht="15" customHeight="1" x14ac:dyDescent="0.2"/>
    <row r="73" spans="1:7" ht="49.95" customHeight="1" x14ac:dyDescent="0.2">
      <c r="A73" s="16" t="s">
        <v>356</v>
      </c>
      <c r="B73" s="16"/>
      <c r="C73" s="16"/>
      <c r="D73" s="16"/>
      <c r="E73" s="16"/>
      <c r="F73" s="16"/>
      <c r="G73" s="16"/>
    </row>
    <row r="74" spans="1:7" ht="15" customHeight="1" x14ac:dyDescent="0.2"/>
    <row r="75" spans="1:7" ht="49.95" customHeight="1" x14ac:dyDescent="0.2">
      <c r="A75" s="6" t="s">
        <v>227</v>
      </c>
      <c r="B75" s="21" t="s">
        <v>357</v>
      </c>
      <c r="C75" s="21"/>
      <c r="D75" s="21"/>
      <c r="E75" s="21"/>
      <c r="F75" s="6" t="s">
        <v>358</v>
      </c>
      <c r="G75" s="6" t="s">
        <v>359</v>
      </c>
    </row>
    <row r="76" spans="1:7" ht="15" customHeight="1" x14ac:dyDescent="0.2">
      <c r="A76" s="6">
        <v>1</v>
      </c>
      <c r="B76" s="21">
        <v>2</v>
      </c>
      <c r="C76" s="21"/>
      <c r="D76" s="21"/>
      <c r="E76" s="21"/>
      <c r="F76" s="6">
        <v>3</v>
      </c>
      <c r="G76" s="6">
        <v>4</v>
      </c>
    </row>
    <row r="77" spans="1:7" ht="40.049999999999997" customHeight="1" x14ac:dyDescent="0.2">
      <c r="A77" s="6" t="s">
        <v>234</v>
      </c>
      <c r="B77" s="26" t="s">
        <v>361</v>
      </c>
      <c r="C77" s="26"/>
      <c r="D77" s="26"/>
      <c r="E77" s="26"/>
      <c r="F77" s="9">
        <v>86621026.489999995</v>
      </c>
      <c r="G77" s="9">
        <v>26159550</v>
      </c>
    </row>
    <row r="78" spans="1:7" ht="25.05" customHeight="1" x14ac:dyDescent="0.2">
      <c r="A78" s="23" t="s">
        <v>338</v>
      </c>
      <c r="B78" s="23"/>
      <c r="C78" s="23"/>
      <c r="D78" s="23"/>
      <c r="E78" s="23"/>
      <c r="F78" s="23"/>
      <c r="G78" s="11">
        <v>26159550</v>
      </c>
    </row>
    <row r="79" spans="1:7" ht="25.05" customHeight="1" x14ac:dyDescent="0.2"/>
    <row r="80" spans="1:7" ht="25.05" customHeight="1" x14ac:dyDescent="0.2">
      <c r="A80" s="24" t="s">
        <v>318</v>
      </c>
      <c r="B80" s="24"/>
      <c r="C80" s="25"/>
      <c r="D80" s="25"/>
      <c r="E80" s="25"/>
      <c r="F80" s="25"/>
      <c r="G80" s="25"/>
    </row>
    <row r="81" spans="1:7" ht="25.05" customHeight="1" x14ac:dyDescent="0.2">
      <c r="A81" s="24" t="s">
        <v>319</v>
      </c>
      <c r="B81" s="24"/>
      <c r="C81" s="25"/>
      <c r="D81" s="25"/>
      <c r="E81" s="25"/>
      <c r="F81" s="25"/>
      <c r="G81" s="25"/>
    </row>
    <row r="82" spans="1:7" ht="15" customHeight="1" x14ac:dyDescent="0.2"/>
    <row r="83" spans="1:7" ht="49.95" customHeight="1" x14ac:dyDescent="0.2">
      <c r="A83" s="16" t="s">
        <v>362</v>
      </c>
      <c r="B83" s="16"/>
      <c r="C83" s="16"/>
      <c r="D83" s="16"/>
      <c r="E83" s="16"/>
      <c r="F83" s="16"/>
      <c r="G83" s="16"/>
    </row>
    <row r="84" spans="1:7" ht="15" customHeight="1" x14ac:dyDescent="0.2"/>
    <row r="85" spans="1:7" ht="49.95" customHeight="1" x14ac:dyDescent="0.2">
      <c r="A85" s="6" t="s">
        <v>227</v>
      </c>
      <c r="B85" s="21" t="s">
        <v>39</v>
      </c>
      <c r="C85" s="21"/>
      <c r="D85" s="21"/>
      <c r="E85" s="6" t="s">
        <v>363</v>
      </c>
      <c r="F85" s="6" t="s">
        <v>364</v>
      </c>
      <c r="G85" s="6" t="s">
        <v>365</v>
      </c>
    </row>
    <row r="86" spans="1:7" ht="25.05" customHeight="1" x14ac:dyDescent="0.2">
      <c r="A86" s="6" t="s">
        <v>69</v>
      </c>
      <c r="B86" s="21" t="s">
        <v>69</v>
      </c>
      <c r="C86" s="21"/>
      <c r="D86" s="21"/>
      <c r="E86" s="6" t="s">
        <v>69</v>
      </c>
      <c r="F86" s="6" t="s">
        <v>69</v>
      </c>
      <c r="G86" s="6" t="s">
        <v>69</v>
      </c>
    </row>
    <row r="87" spans="1:7" ht="25.05" customHeight="1" x14ac:dyDescent="0.2"/>
    <row r="88" spans="1:7" ht="19.95" customHeight="1" x14ac:dyDescent="0.2">
      <c r="A88" s="24" t="s">
        <v>318</v>
      </c>
      <c r="B88" s="24"/>
      <c r="C88" s="25" t="s">
        <v>150</v>
      </c>
      <c r="D88" s="25"/>
      <c r="E88" s="25"/>
      <c r="F88" s="25"/>
      <c r="G88" s="25"/>
    </row>
    <row r="89" spans="1:7" ht="19.95" customHeight="1" x14ac:dyDescent="0.2">
      <c r="A89" s="24" t="s">
        <v>319</v>
      </c>
      <c r="B89" s="24"/>
      <c r="C89" s="25" t="s">
        <v>341</v>
      </c>
      <c r="D89" s="25"/>
      <c r="E89" s="25"/>
      <c r="F89" s="25"/>
      <c r="G89" s="25"/>
    </row>
    <row r="90" spans="1:7" ht="15" customHeight="1" x14ac:dyDescent="0.2"/>
    <row r="91" spans="1:7" ht="25.05" customHeight="1" x14ac:dyDescent="0.2">
      <c r="A91" s="16" t="s">
        <v>366</v>
      </c>
      <c r="B91" s="16"/>
      <c r="C91" s="16"/>
      <c r="D91" s="16"/>
      <c r="E91" s="16"/>
      <c r="F91" s="16"/>
      <c r="G91" s="16"/>
    </row>
    <row r="92" spans="1:7" ht="15" customHeight="1" x14ac:dyDescent="0.2"/>
    <row r="93" spans="1:7" ht="60" customHeight="1" x14ac:dyDescent="0.2">
      <c r="A93" s="6" t="s">
        <v>227</v>
      </c>
      <c r="B93" s="21" t="s">
        <v>344</v>
      </c>
      <c r="C93" s="21"/>
      <c r="D93" s="21"/>
      <c r="E93" s="6" t="s">
        <v>367</v>
      </c>
      <c r="F93" s="6" t="s">
        <v>368</v>
      </c>
      <c r="G93" s="6" t="s">
        <v>369</v>
      </c>
    </row>
    <row r="94" spans="1:7" ht="15" customHeight="1" x14ac:dyDescent="0.2">
      <c r="A94" s="6">
        <v>1</v>
      </c>
      <c r="B94" s="21">
        <v>2</v>
      </c>
      <c r="C94" s="21"/>
      <c r="D94" s="21"/>
      <c r="E94" s="6">
        <v>3</v>
      </c>
      <c r="F94" s="6">
        <v>4</v>
      </c>
      <c r="G94" s="6">
        <v>5</v>
      </c>
    </row>
    <row r="95" spans="1:7" ht="19.95" customHeight="1" x14ac:dyDescent="0.2">
      <c r="A95" s="6" t="s">
        <v>332</v>
      </c>
      <c r="B95" s="26" t="s">
        <v>370</v>
      </c>
      <c r="C95" s="26"/>
      <c r="D95" s="26"/>
      <c r="E95" s="9">
        <v>295</v>
      </c>
      <c r="F95" s="9">
        <v>50</v>
      </c>
      <c r="G95" s="9">
        <v>14750</v>
      </c>
    </row>
    <row r="96" spans="1:7" ht="25.05" customHeight="1" x14ac:dyDescent="0.2">
      <c r="A96" s="23" t="s">
        <v>338</v>
      </c>
      <c r="B96" s="23"/>
      <c r="C96" s="23"/>
      <c r="D96" s="23"/>
      <c r="E96" s="23"/>
      <c r="F96" s="23"/>
      <c r="G96" s="11">
        <v>14750</v>
      </c>
    </row>
    <row r="97" spans="1:7" ht="25.05" customHeight="1" x14ac:dyDescent="0.2"/>
    <row r="98" spans="1:7" ht="19.95" customHeight="1" x14ac:dyDescent="0.2">
      <c r="A98" s="24" t="s">
        <v>318</v>
      </c>
      <c r="B98" s="24"/>
      <c r="C98" s="25" t="s">
        <v>150</v>
      </c>
      <c r="D98" s="25"/>
      <c r="E98" s="25"/>
      <c r="F98" s="25"/>
      <c r="G98" s="25"/>
    </row>
    <row r="99" spans="1:7" ht="19.95" customHeight="1" x14ac:dyDescent="0.2">
      <c r="A99" s="24" t="s">
        <v>319</v>
      </c>
      <c r="B99" s="24"/>
      <c r="C99" s="25" t="s">
        <v>320</v>
      </c>
      <c r="D99" s="25"/>
      <c r="E99" s="25"/>
      <c r="F99" s="25"/>
      <c r="G99" s="25"/>
    </row>
    <row r="100" spans="1:7" ht="15" customHeight="1" x14ac:dyDescent="0.2"/>
    <row r="101" spans="1:7" ht="25.05" customHeight="1" x14ac:dyDescent="0.2">
      <c r="A101" s="16" t="s">
        <v>366</v>
      </c>
      <c r="B101" s="16"/>
      <c r="C101" s="16"/>
      <c r="D101" s="16"/>
      <c r="E101" s="16"/>
      <c r="F101" s="16"/>
      <c r="G101" s="16"/>
    </row>
    <row r="102" spans="1:7" ht="15" customHeight="1" x14ac:dyDescent="0.2"/>
    <row r="103" spans="1:7" ht="60" customHeight="1" x14ac:dyDescent="0.2">
      <c r="A103" s="6" t="s">
        <v>227</v>
      </c>
      <c r="B103" s="21" t="s">
        <v>344</v>
      </c>
      <c r="C103" s="21"/>
      <c r="D103" s="21"/>
      <c r="E103" s="6" t="s">
        <v>367</v>
      </c>
      <c r="F103" s="6" t="s">
        <v>368</v>
      </c>
      <c r="G103" s="6" t="s">
        <v>369</v>
      </c>
    </row>
    <row r="104" spans="1:7" ht="15" customHeight="1" x14ac:dyDescent="0.2">
      <c r="A104" s="6">
        <v>1</v>
      </c>
      <c r="B104" s="21">
        <v>2</v>
      </c>
      <c r="C104" s="21"/>
      <c r="D104" s="21"/>
      <c r="E104" s="6">
        <v>3</v>
      </c>
      <c r="F104" s="6">
        <v>4</v>
      </c>
      <c r="G104" s="6">
        <v>5</v>
      </c>
    </row>
    <row r="105" spans="1:7" ht="19.95" customHeight="1" x14ac:dyDescent="0.2">
      <c r="A105" s="6" t="s">
        <v>333</v>
      </c>
      <c r="B105" s="26" t="s">
        <v>371</v>
      </c>
      <c r="C105" s="26"/>
      <c r="D105" s="26"/>
      <c r="E105" s="9">
        <v>50000</v>
      </c>
      <c r="F105" s="9">
        <v>100</v>
      </c>
      <c r="G105" s="9">
        <v>50000</v>
      </c>
    </row>
    <row r="106" spans="1:7" ht="25.05" customHeight="1" x14ac:dyDescent="0.2">
      <c r="A106" s="23" t="s">
        <v>338</v>
      </c>
      <c r="B106" s="23"/>
      <c r="C106" s="23"/>
      <c r="D106" s="23"/>
      <c r="E106" s="23"/>
      <c r="F106" s="23"/>
      <c r="G106" s="11">
        <v>50000</v>
      </c>
    </row>
    <row r="107" spans="1:7" ht="25.05" customHeight="1" x14ac:dyDescent="0.2"/>
    <row r="108" spans="1:7" ht="19.95" customHeight="1" x14ac:dyDescent="0.2">
      <c r="A108" s="24" t="s">
        <v>318</v>
      </c>
      <c r="B108" s="24"/>
      <c r="C108" s="25" t="s">
        <v>146</v>
      </c>
      <c r="D108" s="25"/>
      <c r="E108" s="25"/>
      <c r="F108" s="25"/>
      <c r="G108" s="25"/>
    </row>
    <row r="109" spans="1:7" ht="19.95" customHeight="1" x14ac:dyDescent="0.2">
      <c r="A109" s="24" t="s">
        <v>319</v>
      </c>
      <c r="B109" s="24"/>
      <c r="C109" s="25" t="s">
        <v>341</v>
      </c>
      <c r="D109" s="25"/>
      <c r="E109" s="25"/>
      <c r="F109" s="25"/>
      <c r="G109" s="25"/>
    </row>
    <row r="110" spans="1:7" ht="15" customHeight="1" x14ac:dyDescent="0.2"/>
    <row r="111" spans="1:7" ht="25.05" customHeight="1" x14ac:dyDescent="0.2">
      <c r="A111" s="16" t="s">
        <v>366</v>
      </c>
      <c r="B111" s="16"/>
      <c r="C111" s="16"/>
      <c r="D111" s="16"/>
      <c r="E111" s="16"/>
      <c r="F111" s="16"/>
      <c r="G111" s="16"/>
    </row>
    <row r="112" spans="1:7" ht="15" customHeight="1" x14ac:dyDescent="0.2"/>
    <row r="113" spans="1:7" ht="60" customHeight="1" x14ac:dyDescent="0.2">
      <c r="A113" s="6" t="s">
        <v>227</v>
      </c>
      <c r="B113" s="21" t="s">
        <v>344</v>
      </c>
      <c r="C113" s="21"/>
      <c r="D113" s="21"/>
      <c r="E113" s="6" t="s">
        <v>367</v>
      </c>
      <c r="F113" s="6" t="s">
        <v>368</v>
      </c>
      <c r="G113" s="6" t="s">
        <v>369</v>
      </c>
    </row>
    <row r="114" spans="1:7" ht="15" customHeight="1" x14ac:dyDescent="0.2">
      <c r="A114" s="6">
        <v>1</v>
      </c>
      <c r="B114" s="21">
        <v>2</v>
      </c>
      <c r="C114" s="21"/>
      <c r="D114" s="21"/>
      <c r="E114" s="6">
        <v>3</v>
      </c>
      <c r="F114" s="6">
        <v>4</v>
      </c>
      <c r="G114" s="6">
        <v>5</v>
      </c>
    </row>
    <row r="115" spans="1:7" ht="19.95" customHeight="1" x14ac:dyDescent="0.2">
      <c r="A115" s="6" t="s">
        <v>234</v>
      </c>
      <c r="B115" s="26" t="s">
        <v>372</v>
      </c>
      <c r="C115" s="26"/>
      <c r="D115" s="26"/>
      <c r="E115" s="9">
        <v>73045.45</v>
      </c>
      <c r="F115" s="9">
        <v>2.2000000000000002</v>
      </c>
      <c r="G115" s="9">
        <v>1607</v>
      </c>
    </row>
    <row r="116" spans="1:7" ht="19.95" customHeight="1" x14ac:dyDescent="0.2">
      <c r="A116" s="6" t="s">
        <v>330</v>
      </c>
      <c r="B116" s="26" t="s">
        <v>373</v>
      </c>
      <c r="C116" s="26"/>
      <c r="D116" s="26"/>
      <c r="E116" s="9">
        <v>31173400</v>
      </c>
      <c r="F116" s="9">
        <v>1.5</v>
      </c>
      <c r="G116" s="9">
        <v>467601</v>
      </c>
    </row>
    <row r="117" spans="1:7" ht="25.05" customHeight="1" x14ac:dyDescent="0.2">
      <c r="A117" s="23" t="s">
        <v>338</v>
      </c>
      <c r="B117" s="23"/>
      <c r="C117" s="23"/>
      <c r="D117" s="23"/>
      <c r="E117" s="23"/>
      <c r="F117" s="23"/>
      <c r="G117" s="11">
        <v>469208</v>
      </c>
    </row>
    <row r="118" spans="1:7" ht="25.05" customHeight="1" x14ac:dyDescent="0.2"/>
    <row r="119" spans="1:7" ht="19.95" customHeight="1" x14ac:dyDescent="0.2">
      <c r="A119" s="24" t="s">
        <v>318</v>
      </c>
      <c r="B119" s="24"/>
      <c r="C119" s="25" t="s">
        <v>153</v>
      </c>
      <c r="D119" s="25"/>
      <c r="E119" s="25"/>
      <c r="F119" s="25"/>
      <c r="G119" s="25"/>
    </row>
    <row r="120" spans="1:7" ht="19.95" customHeight="1" x14ac:dyDescent="0.2">
      <c r="A120" s="24" t="s">
        <v>319</v>
      </c>
      <c r="B120" s="24"/>
      <c r="C120" s="25" t="s">
        <v>320</v>
      </c>
      <c r="D120" s="25"/>
      <c r="E120" s="25"/>
      <c r="F120" s="25"/>
      <c r="G120" s="25"/>
    </row>
    <row r="121" spans="1:7" ht="15" customHeight="1" x14ac:dyDescent="0.2"/>
    <row r="122" spans="1:7" ht="25.05" customHeight="1" x14ac:dyDescent="0.2">
      <c r="A122" s="16" t="s">
        <v>374</v>
      </c>
      <c r="B122" s="16"/>
      <c r="C122" s="16"/>
      <c r="D122" s="16"/>
      <c r="E122" s="16"/>
      <c r="F122" s="16"/>
      <c r="G122" s="16"/>
    </row>
    <row r="123" spans="1:7" ht="15" customHeight="1" x14ac:dyDescent="0.2"/>
    <row r="124" spans="1:7" ht="60" customHeight="1" x14ac:dyDescent="0.2">
      <c r="A124" s="6" t="s">
        <v>227</v>
      </c>
      <c r="B124" s="21" t="s">
        <v>344</v>
      </c>
      <c r="C124" s="21"/>
      <c r="D124" s="21"/>
      <c r="E124" s="6" t="s">
        <v>367</v>
      </c>
      <c r="F124" s="6" t="s">
        <v>368</v>
      </c>
      <c r="G124" s="6" t="s">
        <v>369</v>
      </c>
    </row>
    <row r="125" spans="1:7" ht="15" customHeight="1" x14ac:dyDescent="0.2">
      <c r="A125" s="6">
        <v>1</v>
      </c>
      <c r="B125" s="21">
        <v>2</v>
      </c>
      <c r="C125" s="21"/>
      <c r="D125" s="21"/>
      <c r="E125" s="6">
        <v>3</v>
      </c>
      <c r="F125" s="6">
        <v>4</v>
      </c>
      <c r="G125" s="6">
        <v>5</v>
      </c>
    </row>
    <row r="126" spans="1:7" ht="19.95" customHeight="1" x14ac:dyDescent="0.2">
      <c r="A126" s="6" t="s">
        <v>334</v>
      </c>
      <c r="B126" s="26" t="s">
        <v>375</v>
      </c>
      <c r="C126" s="26"/>
      <c r="D126" s="26"/>
      <c r="E126" s="9">
        <v>50000</v>
      </c>
      <c r="F126" s="9">
        <v>100</v>
      </c>
      <c r="G126" s="9">
        <v>50000</v>
      </c>
    </row>
    <row r="127" spans="1:7" ht="19.95" customHeight="1" x14ac:dyDescent="0.2">
      <c r="A127" s="6" t="s">
        <v>335</v>
      </c>
      <c r="B127" s="26" t="s">
        <v>376</v>
      </c>
      <c r="C127" s="26"/>
      <c r="D127" s="26"/>
      <c r="E127" s="9">
        <v>50000</v>
      </c>
      <c r="F127" s="9">
        <v>100</v>
      </c>
      <c r="G127" s="9">
        <v>50000</v>
      </c>
    </row>
    <row r="128" spans="1:7" ht="19.95" customHeight="1" x14ac:dyDescent="0.2">
      <c r="A128" s="6" t="s">
        <v>336</v>
      </c>
      <c r="B128" s="26" t="s">
        <v>377</v>
      </c>
      <c r="C128" s="26"/>
      <c r="D128" s="26"/>
      <c r="E128" s="9">
        <v>50000</v>
      </c>
      <c r="F128" s="9">
        <v>100</v>
      </c>
      <c r="G128" s="9">
        <v>50000</v>
      </c>
    </row>
    <row r="129" spans="1:7" ht="25.05" customHeight="1" x14ac:dyDescent="0.2">
      <c r="A129" s="23" t="s">
        <v>338</v>
      </c>
      <c r="B129" s="23"/>
      <c r="C129" s="23"/>
      <c r="D129" s="23"/>
      <c r="E129" s="23"/>
      <c r="F129" s="23"/>
      <c r="G129" s="11">
        <v>150000</v>
      </c>
    </row>
    <row r="130" spans="1:7" ht="25.05" customHeight="1" x14ac:dyDescent="0.2"/>
    <row r="131" spans="1:7" ht="25.05" customHeight="1" x14ac:dyDescent="0.2">
      <c r="A131" s="24" t="s">
        <v>318</v>
      </c>
      <c r="B131" s="24"/>
      <c r="C131" s="25"/>
      <c r="D131" s="25"/>
      <c r="E131" s="25"/>
      <c r="F131" s="25"/>
      <c r="G131" s="25"/>
    </row>
    <row r="132" spans="1:7" ht="25.05" customHeight="1" x14ac:dyDescent="0.2">
      <c r="A132" s="24" t="s">
        <v>319</v>
      </c>
      <c r="B132" s="24"/>
      <c r="C132" s="25"/>
      <c r="D132" s="25"/>
      <c r="E132" s="25"/>
      <c r="F132" s="25"/>
      <c r="G132" s="25"/>
    </row>
    <row r="133" spans="1:7" ht="15" customHeight="1" x14ac:dyDescent="0.2"/>
    <row r="134" spans="1:7" ht="25.05" customHeight="1" x14ac:dyDescent="0.2">
      <c r="A134" s="16" t="s">
        <v>378</v>
      </c>
      <c r="B134" s="16"/>
      <c r="C134" s="16"/>
      <c r="D134" s="16"/>
      <c r="E134" s="16"/>
      <c r="F134" s="16"/>
      <c r="G134" s="16"/>
    </row>
    <row r="135" spans="1:7" ht="15" customHeight="1" x14ac:dyDescent="0.2"/>
    <row r="136" spans="1:7" ht="49.95" customHeight="1" x14ac:dyDescent="0.2">
      <c r="A136" s="6" t="s">
        <v>227</v>
      </c>
      <c r="B136" s="21" t="s">
        <v>39</v>
      </c>
      <c r="C136" s="21"/>
      <c r="D136" s="21"/>
      <c r="E136" s="6" t="s">
        <v>363</v>
      </c>
      <c r="F136" s="6" t="s">
        <v>364</v>
      </c>
      <c r="G136" s="6" t="s">
        <v>365</v>
      </c>
    </row>
    <row r="137" spans="1:7" ht="25.05" customHeight="1" x14ac:dyDescent="0.2">
      <c r="A137" s="6" t="s">
        <v>69</v>
      </c>
      <c r="B137" s="21" t="s">
        <v>69</v>
      </c>
      <c r="C137" s="21"/>
      <c r="D137" s="21"/>
      <c r="E137" s="6" t="s">
        <v>69</v>
      </c>
      <c r="F137" s="6" t="s">
        <v>69</v>
      </c>
      <c r="G137" s="6" t="s">
        <v>69</v>
      </c>
    </row>
    <row r="138" spans="1:7" ht="25.05" customHeight="1" x14ac:dyDescent="0.2"/>
    <row r="139" spans="1:7" ht="25.05" customHeight="1" x14ac:dyDescent="0.2">
      <c r="A139" s="24" t="s">
        <v>318</v>
      </c>
      <c r="B139" s="24"/>
      <c r="C139" s="25"/>
      <c r="D139" s="25"/>
      <c r="E139" s="25"/>
      <c r="F139" s="25"/>
      <c r="G139" s="25"/>
    </row>
    <row r="140" spans="1:7" ht="25.05" customHeight="1" x14ac:dyDescent="0.2">
      <c r="A140" s="24" t="s">
        <v>319</v>
      </c>
      <c r="B140" s="24"/>
      <c r="C140" s="25"/>
      <c r="D140" s="25"/>
      <c r="E140" s="25"/>
      <c r="F140" s="25"/>
      <c r="G140" s="25"/>
    </row>
    <row r="141" spans="1:7" ht="15" customHeight="1" x14ac:dyDescent="0.2"/>
    <row r="142" spans="1:7" ht="25.05" customHeight="1" x14ac:dyDescent="0.2">
      <c r="A142" s="16" t="s">
        <v>379</v>
      </c>
      <c r="B142" s="16"/>
      <c r="C142" s="16"/>
      <c r="D142" s="16"/>
      <c r="E142" s="16"/>
      <c r="F142" s="16"/>
      <c r="G142" s="16"/>
    </row>
    <row r="143" spans="1:7" ht="15" customHeight="1" x14ac:dyDescent="0.2"/>
    <row r="144" spans="1:7" ht="49.95" customHeight="1" x14ac:dyDescent="0.2">
      <c r="A144" s="6" t="s">
        <v>227</v>
      </c>
      <c r="B144" s="21" t="s">
        <v>39</v>
      </c>
      <c r="C144" s="21"/>
      <c r="D144" s="21"/>
      <c r="E144" s="6" t="s">
        <v>363</v>
      </c>
      <c r="F144" s="6" t="s">
        <v>364</v>
      </c>
      <c r="G144" s="6" t="s">
        <v>365</v>
      </c>
    </row>
    <row r="145" spans="1:7" ht="25.05" customHeight="1" x14ac:dyDescent="0.2">
      <c r="A145" s="6" t="s">
        <v>69</v>
      </c>
      <c r="B145" s="21" t="s">
        <v>69</v>
      </c>
      <c r="C145" s="21"/>
      <c r="D145" s="21"/>
      <c r="E145" s="6" t="s">
        <v>69</v>
      </c>
      <c r="F145" s="6" t="s">
        <v>69</v>
      </c>
      <c r="G145" s="6" t="s">
        <v>69</v>
      </c>
    </row>
  </sheetData>
  <sheetProtection password="E613" sheet="1" objects="1" scenarios="1"/>
  <mergeCells count="130">
    <mergeCell ref="A2:B2"/>
    <mergeCell ref="C2:G2"/>
    <mergeCell ref="A3:B3"/>
    <mergeCell ref="C3:G3"/>
    <mergeCell ref="A5:G5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4:G24"/>
    <mergeCell ref="B26:C26"/>
    <mergeCell ref="B27:C27"/>
    <mergeCell ref="B28:C28"/>
    <mergeCell ref="A29:F29"/>
    <mergeCell ref="A19:F19"/>
    <mergeCell ref="A21:B21"/>
    <mergeCell ref="C21:G21"/>
    <mergeCell ref="A22:B22"/>
    <mergeCell ref="C22:G22"/>
    <mergeCell ref="B36:C36"/>
    <mergeCell ref="B37:C37"/>
    <mergeCell ref="B38:C38"/>
    <mergeCell ref="A39:F39"/>
    <mergeCell ref="A41:B41"/>
    <mergeCell ref="C41:G41"/>
    <mergeCell ref="A31:B31"/>
    <mergeCell ref="C31:G31"/>
    <mergeCell ref="A32:B32"/>
    <mergeCell ref="C32:G32"/>
    <mergeCell ref="A34:G34"/>
    <mergeCell ref="A48:F48"/>
    <mergeCell ref="A50:B50"/>
    <mergeCell ref="C50:G50"/>
    <mergeCell ref="A51:B51"/>
    <mergeCell ref="C51:G51"/>
    <mergeCell ref="A42:B42"/>
    <mergeCell ref="C42:G42"/>
    <mergeCell ref="A44:G44"/>
    <mergeCell ref="B46:C46"/>
    <mergeCell ref="B47:C47"/>
    <mergeCell ref="A60:B60"/>
    <mergeCell ref="C60:G60"/>
    <mergeCell ref="A61:B61"/>
    <mergeCell ref="C61:G61"/>
    <mergeCell ref="A63:G63"/>
    <mergeCell ref="A53:G53"/>
    <mergeCell ref="B55:E55"/>
    <mergeCell ref="B56:E56"/>
    <mergeCell ref="B57:E57"/>
    <mergeCell ref="A58:F58"/>
    <mergeCell ref="A71:B71"/>
    <mergeCell ref="C71:G71"/>
    <mergeCell ref="A73:G73"/>
    <mergeCell ref="B75:E75"/>
    <mergeCell ref="B76:E76"/>
    <mergeCell ref="B65:E65"/>
    <mergeCell ref="B66:E66"/>
    <mergeCell ref="B67:E67"/>
    <mergeCell ref="A68:F68"/>
    <mergeCell ref="A70:B70"/>
    <mergeCell ref="C70:G70"/>
    <mergeCell ref="A83:G83"/>
    <mergeCell ref="B85:D85"/>
    <mergeCell ref="B86:D86"/>
    <mergeCell ref="A88:B88"/>
    <mergeCell ref="C88:G88"/>
    <mergeCell ref="B77:E77"/>
    <mergeCell ref="A78:F78"/>
    <mergeCell ref="A80:B80"/>
    <mergeCell ref="C80:G80"/>
    <mergeCell ref="A81:B81"/>
    <mergeCell ref="C81:G81"/>
    <mergeCell ref="B95:D95"/>
    <mergeCell ref="A96:F96"/>
    <mergeCell ref="A98:B98"/>
    <mergeCell ref="C98:G98"/>
    <mergeCell ref="A99:B99"/>
    <mergeCell ref="C99:G99"/>
    <mergeCell ref="A89:B89"/>
    <mergeCell ref="C89:G89"/>
    <mergeCell ref="A91:G91"/>
    <mergeCell ref="B93:D93"/>
    <mergeCell ref="B94:D94"/>
    <mergeCell ref="A108:B108"/>
    <mergeCell ref="C108:G108"/>
    <mergeCell ref="A109:B109"/>
    <mergeCell ref="C109:G109"/>
    <mergeCell ref="A111:G111"/>
    <mergeCell ref="A101:G101"/>
    <mergeCell ref="B103:D103"/>
    <mergeCell ref="B104:D104"/>
    <mergeCell ref="B105:D105"/>
    <mergeCell ref="A106:F106"/>
    <mergeCell ref="A119:B119"/>
    <mergeCell ref="C119:G119"/>
    <mergeCell ref="A120:B120"/>
    <mergeCell ref="C120:G120"/>
    <mergeCell ref="A122:G122"/>
    <mergeCell ref="B113:D113"/>
    <mergeCell ref="B114:D114"/>
    <mergeCell ref="B115:D115"/>
    <mergeCell ref="B116:D116"/>
    <mergeCell ref="A117:F117"/>
    <mergeCell ref="A129:F129"/>
    <mergeCell ref="A131:B131"/>
    <mergeCell ref="C131:G131"/>
    <mergeCell ref="A132:B132"/>
    <mergeCell ref="C132:G132"/>
    <mergeCell ref="B124:D124"/>
    <mergeCell ref="B125:D125"/>
    <mergeCell ref="B126:D126"/>
    <mergeCell ref="B127:D127"/>
    <mergeCell ref="B128:D128"/>
    <mergeCell ref="A140:B140"/>
    <mergeCell ref="C140:G140"/>
    <mergeCell ref="A142:G142"/>
    <mergeCell ref="B144:D144"/>
    <mergeCell ref="B145:D145"/>
    <mergeCell ref="A134:G134"/>
    <mergeCell ref="B136:D136"/>
    <mergeCell ref="B137:D137"/>
    <mergeCell ref="A139:B139"/>
    <mergeCell ref="C139:G139"/>
  </mergeCells>
  <phoneticPr fontId="0" type="noConversion"/>
  <pageMargins left="0.83" right="0.39370078740157483" top="0.39370078740157483" bottom="0.39370078740157483" header="0.11811023622047245" footer="0.11811023622047245"/>
  <pageSetup paperSize="9" scale="75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0"/>
  <sheetViews>
    <sheetView workbookViewId="0"/>
  </sheetViews>
  <sheetFormatPr defaultRowHeight="10.199999999999999" x14ac:dyDescent="0.2"/>
  <cols>
    <col min="1" max="1" width="13.375" customWidth="1"/>
    <col min="2" max="2" width="57.25" customWidth="1"/>
    <col min="3" max="7" width="19.125" customWidth="1"/>
  </cols>
  <sheetData>
    <row r="1" spans="1:7" ht="25.05" customHeight="1" x14ac:dyDescent="0.2"/>
    <row r="2" spans="1:7" ht="19.95" customHeight="1" x14ac:dyDescent="0.2">
      <c r="A2" s="24" t="s">
        <v>318</v>
      </c>
      <c r="B2" s="24"/>
      <c r="C2" s="25" t="s">
        <v>189</v>
      </c>
      <c r="D2" s="25"/>
      <c r="E2" s="25"/>
      <c r="F2" s="25"/>
      <c r="G2" s="25"/>
    </row>
    <row r="3" spans="1:7" ht="19.95" customHeight="1" x14ac:dyDescent="0.2">
      <c r="A3" s="24" t="s">
        <v>319</v>
      </c>
      <c r="B3" s="24"/>
      <c r="C3" s="25" t="s">
        <v>320</v>
      </c>
      <c r="D3" s="25"/>
      <c r="E3" s="25"/>
      <c r="F3" s="25"/>
      <c r="G3" s="25"/>
    </row>
    <row r="4" spans="1:7" ht="15" customHeight="1" x14ac:dyDescent="0.2"/>
    <row r="5" spans="1:7" ht="25.05" customHeight="1" x14ac:dyDescent="0.2">
      <c r="A5" s="16" t="s">
        <v>380</v>
      </c>
      <c r="B5" s="16"/>
      <c r="C5" s="16"/>
      <c r="D5" s="16"/>
      <c r="E5" s="16"/>
      <c r="F5" s="16"/>
      <c r="G5" s="16"/>
    </row>
    <row r="6" spans="1:7" ht="15" customHeight="1" x14ac:dyDescent="0.2"/>
    <row r="7" spans="1:7" ht="49.95" customHeight="1" x14ac:dyDescent="0.2">
      <c r="A7" s="6" t="s">
        <v>227</v>
      </c>
      <c r="B7" s="21" t="s">
        <v>344</v>
      </c>
      <c r="C7" s="21"/>
      <c r="D7" s="6" t="s">
        <v>381</v>
      </c>
      <c r="E7" s="6" t="s">
        <v>382</v>
      </c>
      <c r="F7" s="6" t="s">
        <v>383</v>
      </c>
      <c r="G7" s="6" t="s">
        <v>384</v>
      </c>
    </row>
    <row r="8" spans="1:7" ht="15" customHeight="1" x14ac:dyDescent="0.2">
      <c r="A8" s="6">
        <v>1</v>
      </c>
      <c r="B8" s="21">
        <v>2</v>
      </c>
      <c r="C8" s="21"/>
      <c r="D8" s="6">
        <v>3</v>
      </c>
      <c r="E8" s="6">
        <v>4</v>
      </c>
      <c r="F8" s="6">
        <v>5</v>
      </c>
      <c r="G8" s="6">
        <v>6</v>
      </c>
    </row>
    <row r="9" spans="1:7" ht="40.049999999999997" customHeight="1" x14ac:dyDescent="0.2">
      <c r="A9" s="6" t="s">
        <v>385</v>
      </c>
      <c r="B9" s="26" t="s">
        <v>386</v>
      </c>
      <c r="C9" s="26"/>
      <c r="D9" s="6" t="s">
        <v>387</v>
      </c>
      <c r="E9" s="9">
        <v>1</v>
      </c>
      <c r="F9" s="9">
        <v>3900</v>
      </c>
      <c r="G9" s="9">
        <v>3900</v>
      </c>
    </row>
    <row r="10" spans="1:7" ht="25.05" customHeight="1" x14ac:dyDescent="0.2">
      <c r="A10" s="23" t="s">
        <v>338</v>
      </c>
      <c r="B10" s="23"/>
      <c r="C10" s="23"/>
      <c r="D10" s="23"/>
      <c r="E10" s="23"/>
      <c r="F10" s="23"/>
      <c r="G10" s="11">
        <f>SUM(G9:G9)</f>
        <v>3900</v>
      </c>
    </row>
    <row r="11" spans="1:7" ht="25.05" customHeight="1" x14ac:dyDescent="0.2"/>
    <row r="12" spans="1:7" ht="19.95" customHeight="1" x14ac:dyDescent="0.2">
      <c r="A12" s="24" t="s">
        <v>318</v>
      </c>
      <c r="B12" s="24"/>
      <c r="C12" s="25" t="s">
        <v>189</v>
      </c>
      <c r="D12" s="25"/>
      <c r="E12" s="25"/>
      <c r="F12" s="25"/>
      <c r="G12" s="25"/>
    </row>
    <row r="13" spans="1:7" ht="19.95" customHeight="1" x14ac:dyDescent="0.2">
      <c r="A13" s="24" t="s">
        <v>319</v>
      </c>
      <c r="B13" s="24"/>
      <c r="C13" s="25" t="s">
        <v>320</v>
      </c>
      <c r="D13" s="25"/>
      <c r="E13" s="25"/>
      <c r="F13" s="25"/>
      <c r="G13" s="25"/>
    </row>
    <row r="14" spans="1:7" ht="15" customHeight="1" x14ac:dyDescent="0.2"/>
    <row r="15" spans="1:7" ht="25.05" customHeight="1" x14ac:dyDescent="0.2">
      <c r="A15" s="16" t="s">
        <v>388</v>
      </c>
      <c r="B15" s="16"/>
      <c r="C15" s="16"/>
      <c r="D15" s="16"/>
      <c r="E15" s="16"/>
      <c r="F15" s="16"/>
      <c r="G15" s="16"/>
    </row>
    <row r="16" spans="1:7" ht="15" customHeight="1" x14ac:dyDescent="0.2"/>
    <row r="17" spans="1:7" ht="49.95" customHeight="1" x14ac:dyDescent="0.2">
      <c r="A17" s="6" t="s">
        <v>227</v>
      </c>
      <c r="B17" s="21" t="s">
        <v>344</v>
      </c>
      <c r="C17" s="21"/>
      <c r="D17" s="6" t="s">
        <v>381</v>
      </c>
      <c r="E17" s="6" t="s">
        <v>382</v>
      </c>
      <c r="F17" s="6" t="s">
        <v>383</v>
      </c>
      <c r="G17" s="6" t="s">
        <v>384</v>
      </c>
    </row>
    <row r="18" spans="1:7" ht="15" customHeight="1" x14ac:dyDescent="0.2">
      <c r="A18" s="6">
        <v>1</v>
      </c>
      <c r="B18" s="21">
        <v>2</v>
      </c>
      <c r="C18" s="21"/>
      <c r="D18" s="6">
        <v>3</v>
      </c>
      <c r="E18" s="6">
        <v>4</v>
      </c>
      <c r="F18" s="6">
        <v>5</v>
      </c>
      <c r="G18" s="6">
        <v>6</v>
      </c>
    </row>
    <row r="19" spans="1:7" ht="40.049999999999997" customHeight="1" x14ac:dyDescent="0.2">
      <c r="A19" s="6" t="s">
        <v>389</v>
      </c>
      <c r="B19" s="26" t="s">
        <v>390</v>
      </c>
      <c r="C19" s="26"/>
      <c r="D19" s="6" t="s">
        <v>387</v>
      </c>
      <c r="E19" s="9">
        <v>10789.76</v>
      </c>
      <c r="F19" s="9">
        <v>1</v>
      </c>
      <c r="G19" s="9">
        <v>10789.76</v>
      </c>
    </row>
    <row r="20" spans="1:7" ht="25.05" customHeight="1" x14ac:dyDescent="0.2">
      <c r="A20" s="23" t="s">
        <v>338</v>
      </c>
      <c r="B20" s="23"/>
      <c r="C20" s="23"/>
      <c r="D20" s="23"/>
      <c r="E20" s="23"/>
      <c r="F20" s="23"/>
      <c r="G20" s="11">
        <f>SUM(G19:G19)</f>
        <v>10789.76</v>
      </c>
    </row>
    <row r="21" spans="1:7" ht="25.05" customHeight="1" x14ac:dyDescent="0.2"/>
    <row r="22" spans="1:7" ht="19.95" customHeight="1" x14ac:dyDescent="0.2">
      <c r="A22" s="24" t="s">
        <v>318</v>
      </c>
      <c r="B22" s="24"/>
      <c r="C22" s="25" t="s">
        <v>189</v>
      </c>
      <c r="D22" s="25"/>
      <c r="E22" s="25"/>
      <c r="F22" s="25"/>
      <c r="G22" s="25"/>
    </row>
    <row r="23" spans="1:7" ht="19.95" customHeight="1" x14ac:dyDescent="0.2">
      <c r="A23" s="24" t="s">
        <v>319</v>
      </c>
      <c r="B23" s="24"/>
      <c r="C23" s="25" t="s">
        <v>320</v>
      </c>
      <c r="D23" s="25"/>
      <c r="E23" s="25"/>
      <c r="F23" s="25"/>
      <c r="G23" s="25"/>
    </row>
    <row r="24" spans="1:7" ht="15" customHeight="1" x14ac:dyDescent="0.2"/>
    <row r="25" spans="1:7" ht="25.05" customHeight="1" x14ac:dyDescent="0.2">
      <c r="A25" s="16" t="s">
        <v>391</v>
      </c>
      <c r="B25" s="16"/>
      <c r="C25" s="16"/>
      <c r="D25" s="16"/>
      <c r="E25" s="16"/>
      <c r="F25" s="16"/>
      <c r="G25" s="16"/>
    </row>
    <row r="26" spans="1:7" ht="15" customHeight="1" x14ac:dyDescent="0.2"/>
    <row r="27" spans="1:7" ht="49.95" customHeight="1" x14ac:dyDescent="0.2">
      <c r="A27" s="6" t="s">
        <v>227</v>
      </c>
      <c r="B27" s="21" t="s">
        <v>344</v>
      </c>
      <c r="C27" s="21"/>
      <c r="D27" s="6" t="s">
        <v>381</v>
      </c>
      <c r="E27" s="6" t="s">
        <v>382</v>
      </c>
      <c r="F27" s="6" t="s">
        <v>383</v>
      </c>
      <c r="G27" s="6" t="s">
        <v>384</v>
      </c>
    </row>
    <row r="28" spans="1:7" ht="15" customHeight="1" x14ac:dyDescent="0.2">
      <c r="A28" s="6">
        <v>1</v>
      </c>
      <c r="B28" s="21">
        <v>2</v>
      </c>
      <c r="C28" s="21"/>
      <c r="D28" s="6">
        <v>3</v>
      </c>
      <c r="E28" s="6">
        <v>4</v>
      </c>
      <c r="F28" s="6">
        <v>5</v>
      </c>
      <c r="G28" s="6">
        <v>6</v>
      </c>
    </row>
    <row r="29" spans="1:7" ht="40.049999999999997" customHeight="1" x14ac:dyDescent="0.2">
      <c r="A29" s="6" t="s">
        <v>333</v>
      </c>
      <c r="B29" s="26" t="s">
        <v>392</v>
      </c>
      <c r="C29" s="26"/>
      <c r="D29" s="6" t="s">
        <v>293</v>
      </c>
      <c r="E29" s="9">
        <v>1</v>
      </c>
      <c r="F29" s="9">
        <v>1100000</v>
      </c>
      <c r="G29" s="9">
        <v>1100000</v>
      </c>
    </row>
    <row r="30" spans="1:7" ht="25.05" customHeight="1" x14ac:dyDescent="0.2">
      <c r="A30" s="23" t="s">
        <v>338</v>
      </c>
      <c r="B30" s="23"/>
      <c r="C30" s="23"/>
      <c r="D30" s="23"/>
      <c r="E30" s="23"/>
      <c r="F30" s="23"/>
      <c r="G30" s="11">
        <f>SUM(G29:G29)</f>
        <v>1100000</v>
      </c>
    </row>
    <row r="31" spans="1:7" ht="25.05" customHeight="1" x14ac:dyDescent="0.2"/>
    <row r="32" spans="1:7" ht="19.95" customHeight="1" x14ac:dyDescent="0.2">
      <c r="A32" s="24" t="s">
        <v>318</v>
      </c>
      <c r="B32" s="24"/>
      <c r="C32" s="25" t="s">
        <v>189</v>
      </c>
      <c r="D32" s="25"/>
      <c r="E32" s="25"/>
      <c r="F32" s="25"/>
      <c r="G32" s="25"/>
    </row>
    <row r="33" spans="1:7" ht="19.95" customHeight="1" x14ac:dyDescent="0.2">
      <c r="A33" s="24" t="s">
        <v>319</v>
      </c>
      <c r="B33" s="24"/>
      <c r="C33" s="25" t="s">
        <v>320</v>
      </c>
      <c r="D33" s="25"/>
      <c r="E33" s="25"/>
      <c r="F33" s="25"/>
      <c r="G33" s="25"/>
    </row>
    <row r="34" spans="1:7" ht="15" customHeight="1" x14ac:dyDescent="0.2"/>
    <row r="35" spans="1:7" ht="25.05" customHeight="1" x14ac:dyDescent="0.2">
      <c r="A35" s="16" t="s">
        <v>393</v>
      </c>
      <c r="B35" s="16"/>
      <c r="C35" s="16"/>
      <c r="D35" s="16"/>
      <c r="E35" s="16"/>
      <c r="F35" s="16"/>
      <c r="G35" s="16"/>
    </row>
    <row r="36" spans="1:7" ht="15" customHeight="1" x14ac:dyDescent="0.2"/>
    <row r="37" spans="1:7" ht="49.95" customHeight="1" x14ac:dyDescent="0.2">
      <c r="A37" s="6" t="s">
        <v>227</v>
      </c>
      <c r="B37" s="21" t="s">
        <v>344</v>
      </c>
      <c r="C37" s="21"/>
      <c r="D37" s="6" t="s">
        <v>381</v>
      </c>
      <c r="E37" s="6" t="s">
        <v>382</v>
      </c>
      <c r="F37" s="6" t="s">
        <v>383</v>
      </c>
      <c r="G37" s="6" t="s">
        <v>384</v>
      </c>
    </row>
    <row r="38" spans="1:7" ht="15" customHeight="1" x14ac:dyDescent="0.2">
      <c r="A38" s="6">
        <v>1</v>
      </c>
      <c r="B38" s="21">
        <v>2</v>
      </c>
      <c r="C38" s="21"/>
      <c r="D38" s="6">
        <v>3</v>
      </c>
      <c r="E38" s="6">
        <v>4</v>
      </c>
      <c r="F38" s="6">
        <v>5</v>
      </c>
      <c r="G38" s="6">
        <v>6</v>
      </c>
    </row>
    <row r="39" spans="1:7" ht="40.049999999999997" customHeight="1" x14ac:dyDescent="0.2">
      <c r="A39" s="6" t="s">
        <v>334</v>
      </c>
      <c r="B39" s="26" t="s">
        <v>394</v>
      </c>
      <c r="C39" s="26"/>
      <c r="D39" s="6" t="s">
        <v>293</v>
      </c>
      <c r="E39" s="9">
        <v>1</v>
      </c>
      <c r="F39" s="9">
        <v>267935</v>
      </c>
      <c r="G39" s="9">
        <v>267935</v>
      </c>
    </row>
    <row r="40" spans="1:7" ht="25.05" customHeight="1" x14ac:dyDescent="0.2">
      <c r="A40" s="23" t="s">
        <v>338</v>
      </c>
      <c r="B40" s="23"/>
      <c r="C40" s="23"/>
      <c r="D40" s="23"/>
      <c r="E40" s="23"/>
      <c r="F40" s="23"/>
      <c r="G40" s="11">
        <f>SUM(G39:G39)</f>
        <v>267935</v>
      </c>
    </row>
    <row r="41" spans="1:7" ht="25.05" customHeight="1" x14ac:dyDescent="0.2"/>
    <row r="42" spans="1:7" ht="19.95" customHeight="1" x14ac:dyDescent="0.2">
      <c r="A42" s="24" t="s">
        <v>318</v>
      </c>
      <c r="B42" s="24"/>
      <c r="C42" s="25" t="s">
        <v>189</v>
      </c>
      <c r="D42" s="25"/>
      <c r="E42" s="25"/>
      <c r="F42" s="25"/>
      <c r="G42" s="25"/>
    </row>
    <row r="43" spans="1:7" ht="19.95" customHeight="1" x14ac:dyDescent="0.2">
      <c r="A43" s="24" t="s">
        <v>319</v>
      </c>
      <c r="B43" s="24"/>
      <c r="C43" s="25" t="s">
        <v>320</v>
      </c>
      <c r="D43" s="25"/>
      <c r="E43" s="25"/>
      <c r="F43" s="25"/>
      <c r="G43" s="25"/>
    </row>
    <row r="44" spans="1:7" ht="15" customHeight="1" x14ac:dyDescent="0.2"/>
    <row r="45" spans="1:7" ht="25.05" customHeight="1" x14ac:dyDescent="0.2">
      <c r="A45" s="16" t="s">
        <v>395</v>
      </c>
      <c r="B45" s="16"/>
      <c r="C45" s="16"/>
      <c r="D45" s="16"/>
      <c r="E45" s="16"/>
      <c r="F45" s="16"/>
      <c r="G45" s="16"/>
    </row>
    <row r="46" spans="1:7" ht="15" customHeight="1" x14ac:dyDescent="0.2"/>
    <row r="47" spans="1:7" ht="49.95" customHeight="1" x14ac:dyDescent="0.2">
      <c r="A47" s="6" t="s">
        <v>227</v>
      </c>
      <c r="B47" s="21" t="s">
        <v>344</v>
      </c>
      <c r="C47" s="21"/>
      <c r="D47" s="6" t="s">
        <v>381</v>
      </c>
      <c r="E47" s="6" t="s">
        <v>382</v>
      </c>
      <c r="F47" s="6" t="s">
        <v>383</v>
      </c>
      <c r="G47" s="6" t="s">
        <v>384</v>
      </c>
    </row>
    <row r="48" spans="1:7" ht="15" customHeight="1" x14ac:dyDescent="0.2">
      <c r="A48" s="6">
        <v>1</v>
      </c>
      <c r="B48" s="21">
        <v>2</v>
      </c>
      <c r="C48" s="21"/>
      <c r="D48" s="6">
        <v>3</v>
      </c>
      <c r="E48" s="6">
        <v>4</v>
      </c>
      <c r="F48" s="6">
        <v>5</v>
      </c>
      <c r="G48" s="6">
        <v>6</v>
      </c>
    </row>
    <row r="49" spans="1:7" ht="19.95" customHeight="1" x14ac:dyDescent="0.2">
      <c r="A49" s="6" t="s">
        <v>396</v>
      </c>
      <c r="B49" s="26" t="s">
        <v>397</v>
      </c>
      <c r="C49" s="26"/>
      <c r="D49" s="6" t="s">
        <v>293</v>
      </c>
      <c r="E49" s="9">
        <v>1</v>
      </c>
      <c r="F49" s="9">
        <v>1211748.81</v>
      </c>
      <c r="G49" s="9">
        <v>1211748.81</v>
      </c>
    </row>
    <row r="50" spans="1:7" ht="25.05" customHeight="1" x14ac:dyDescent="0.2">
      <c r="A50" s="23" t="s">
        <v>338</v>
      </c>
      <c r="B50" s="23"/>
      <c r="C50" s="23"/>
      <c r="D50" s="23"/>
      <c r="E50" s="23"/>
      <c r="F50" s="23"/>
      <c r="G50" s="11">
        <f>SUM(G49:G49)</f>
        <v>1211748.81</v>
      </c>
    </row>
    <row r="51" spans="1:7" ht="25.05" customHeight="1" x14ac:dyDescent="0.2"/>
    <row r="52" spans="1:7" ht="19.95" customHeight="1" x14ac:dyDescent="0.2">
      <c r="A52" s="24" t="s">
        <v>318</v>
      </c>
      <c r="B52" s="24"/>
      <c r="C52" s="25" t="s">
        <v>189</v>
      </c>
      <c r="D52" s="25"/>
      <c r="E52" s="25"/>
      <c r="F52" s="25"/>
      <c r="G52" s="25"/>
    </row>
    <row r="53" spans="1:7" ht="19.95" customHeight="1" x14ac:dyDescent="0.2">
      <c r="A53" s="24" t="s">
        <v>319</v>
      </c>
      <c r="B53" s="24"/>
      <c r="C53" s="25" t="s">
        <v>320</v>
      </c>
      <c r="D53" s="25"/>
      <c r="E53" s="25"/>
      <c r="F53" s="25"/>
      <c r="G53" s="25"/>
    </row>
    <row r="54" spans="1:7" ht="15" customHeight="1" x14ac:dyDescent="0.2"/>
    <row r="55" spans="1:7" ht="25.05" customHeight="1" x14ac:dyDescent="0.2">
      <c r="A55" s="16" t="s">
        <v>398</v>
      </c>
      <c r="B55" s="16"/>
      <c r="C55" s="16"/>
      <c r="D55" s="16"/>
      <c r="E55" s="16"/>
      <c r="F55" s="16"/>
      <c r="G55" s="16"/>
    </row>
    <row r="56" spans="1:7" ht="15" customHeight="1" x14ac:dyDescent="0.2"/>
    <row r="57" spans="1:7" ht="49.95" customHeight="1" x14ac:dyDescent="0.2">
      <c r="A57" s="6" t="s">
        <v>227</v>
      </c>
      <c r="B57" s="21" t="s">
        <v>344</v>
      </c>
      <c r="C57" s="21"/>
      <c r="D57" s="6" t="s">
        <v>381</v>
      </c>
      <c r="E57" s="6" t="s">
        <v>382</v>
      </c>
      <c r="F57" s="6" t="s">
        <v>383</v>
      </c>
      <c r="G57" s="6" t="s">
        <v>384</v>
      </c>
    </row>
    <row r="58" spans="1:7" ht="15" customHeight="1" x14ac:dyDescent="0.2">
      <c r="A58" s="6">
        <v>1</v>
      </c>
      <c r="B58" s="21">
        <v>2</v>
      </c>
      <c r="C58" s="21"/>
      <c r="D58" s="6">
        <v>3</v>
      </c>
      <c r="E58" s="6">
        <v>4</v>
      </c>
      <c r="F58" s="6">
        <v>5</v>
      </c>
      <c r="G58" s="6">
        <v>6</v>
      </c>
    </row>
    <row r="59" spans="1:7" ht="40.049999999999997" customHeight="1" x14ac:dyDescent="0.2">
      <c r="A59" s="6" t="s">
        <v>399</v>
      </c>
      <c r="B59" s="26" t="s">
        <v>400</v>
      </c>
      <c r="C59" s="26"/>
      <c r="D59" s="6" t="s">
        <v>293</v>
      </c>
      <c r="E59" s="9">
        <v>1</v>
      </c>
      <c r="F59" s="9">
        <v>100000</v>
      </c>
      <c r="G59" s="9">
        <v>100000</v>
      </c>
    </row>
    <row r="60" spans="1:7" ht="25.05" customHeight="1" x14ac:dyDescent="0.2">
      <c r="A60" s="23" t="s">
        <v>338</v>
      </c>
      <c r="B60" s="23"/>
      <c r="C60" s="23"/>
      <c r="D60" s="23"/>
      <c r="E60" s="23"/>
      <c r="F60" s="23"/>
      <c r="G60" s="11">
        <f>SUM(G59:G59)</f>
        <v>100000</v>
      </c>
    </row>
    <row r="61" spans="1:7" ht="25.05" customHeight="1" x14ac:dyDescent="0.2"/>
    <row r="62" spans="1:7" ht="19.95" customHeight="1" x14ac:dyDescent="0.2">
      <c r="A62" s="24" t="s">
        <v>318</v>
      </c>
      <c r="B62" s="24"/>
      <c r="C62" s="25" t="s">
        <v>189</v>
      </c>
      <c r="D62" s="25"/>
      <c r="E62" s="25"/>
      <c r="F62" s="25"/>
      <c r="G62" s="25"/>
    </row>
    <row r="63" spans="1:7" ht="19.95" customHeight="1" x14ac:dyDescent="0.2">
      <c r="A63" s="24" t="s">
        <v>319</v>
      </c>
      <c r="B63" s="24"/>
      <c r="C63" s="25" t="s">
        <v>320</v>
      </c>
      <c r="D63" s="25"/>
      <c r="E63" s="25"/>
      <c r="F63" s="25"/>
      <c r="G63" s="25"/>
    </row>
    <row r="64" spans="1:7" ht="15" customHeight="1" x14ac:dyDescent="0.2"/>
    <row r="65" spans="1:7" ht="25.05" customHeight="1" x14ac:dyDescent="0.2">
      <c r="A65" s="16" t="s">
        <v>401</v>
      </c>
      <c r="B65" s="16"/>
      <c r="C65" s="16"/>
      <c r="D65" s="16"/>
      <c r="E65" s="16"/>
      <c r="F65" s="16"/>
      <c r="G65" s="16"/>
    </row>
    <row r="66" spans="1:7" ht="15" customHeight="1" x14ac:dyDescent="0.2"/>
    <row r="67" spans="1:7" ht="49.95" customHeight="1" x14ac:dyDescent="0.2">
      <c r="A67" s="6" t="s">
        <v>227</v>
      </c>
      <c r="B67" s="21" t="s">
        <v>344</v>
      </c>
      <c r="C67" s="21"/>
      <c r="D67" s="6" t="s">
        <v>381</v>
      </c>
      <c r="E67" s="6" t="s">
        <v>382</v>
      </c>
      <c r="F67" s="6" t="s">
        <v>383</v>
      </c>
      <c r="G67" s="6" t="s">
        <v>384</v>
      </c>
    </row>
    <row r="68" spans="1:7" ht="15" customHeight="1" x14ac:dyDescent="0.2">
      <c r="A68" s="6">
        <v>1</v>
      </c>
      <c r="B68" s="21">
        <v>2</v>
      </c>
      <c r="C68" s="21"/>
      <c r="D68" s="6">
        <v>3</v>
      </c>
      <c r="E68" s="6">
        <v>4</v>
      </c>
      <c r="F68" s="6">
        <v>5</v>
      </c>
      <c r="G68" s="6">
        <v>6</v>
      </c>
    </row>
    <row r="69" spans="1:7" ht="40.049999999999997" customHeight="1" x14ac:dyDescent="0.2">
      <c r="A69" s="6" t="s">
        <v>402</v>
      </c>
      <c r="B69" s="26" t="s">
        <v>403</v>
      </c>
      <c r="C69" s="26"/>
      <c r="D69" s="6" t="s">
        <v>293</v>
      </c>
      <c r="E69" s="9">
        <v>1</v>
      </c>
      <c r="F69" s="9">
        <v>398421.59</v>
      </c>
      <c r="G69" s="9">
        <v>398421.59</v>
      </c>
    </row>
    <row r="70" spans="1:7" ht="25.05" customHeight="1" x14ac:dyDescent="0.2">
      <c r="A70" s="23" t="s">
        <v>338</v>
      </c>
      <c r="B70" s="23"/>
      <c r="C70" s="23"/>
      <c r="D70" s="23"/>
      <c r="E70" s="23"/>
      <c r="F70" s="23"/>
      <c r="G70" s="11">
        <f>SUM(G69:G69)</f>
        <v>398421.59</v>
      </c>
    </row>
    <row r="71" spans="1:7" ht="25.05" customHeight="1" x14ac:dyDescent="0.2"/>
    <row r="72" spans="1:7" ht="19.95" customHeight="1" x14ac:dyDescent="0.2">
      <c r="A72" s="24" t="s">
        <v>318</v>
      </c>
      <c r="B72" s="24"/>
      <c r="C72" s="25" t="s">
        <v>189</v>
      </c>
      <c r="D72" s="25"/>
      <c r="E72" s="25"/>
      <c r="F72" s="25"/>
      <c r="G72" s="25"/>
    </row>
    <row r="73" spans="1:7" ht="19.95" customHeight="1" x14ac:dyDescent="0.2">
      <c r="A73" s="24" t="s">
        <v>319</v>
      </c>
      <c r="B73" s="24"/>
      <c r="C73" s="25" t="s">
        <v>320</v>
      </c>
      <c r="D73" s="25"/>
      <c r="E73" s="25"/>
      <c r="F73" s="25"/>
      <c r="G73" s="25"/>
    </row>
    <row r="74" spans="1:7" ht="15" customHeight="1" x14ac:dyDescent="0.2"/>
    <row r="75" spans="1:7" ht="25.05" customHeight="1" x14ac:dyDescent="0.2">
      <c r="A75" s="16" t="s">
        <v>404</v>
      </c>
      <c r="B75" s="16"/>
      <c r="C75" s="16"/>
      <c r="D75" s="16"/>
      <c r="E75" s="16"/>
      <c r="F75" s="16"/>
      <c r="G75" s="16"/>
    </row>
    <row r="76" spans="1:7" ht="15" customHeight="1" x14ac:dyDescent="0.2"/>
    <row r="77" spans="1:7" ht="49.95" customHeight="1" x14ac:dyDescent="0.2">
      <c r="A77" s="6" t="s">
        <v>227</v>
      </c>
      <c r="B77" s="21" t="s">
        <v>344</v>
      </c>
      <c r="C77" s="21"/>
      <c r="D77" s="6" t="s">
        <v>381</v>
      </c>
      <c r="E77" s="6" t="s">
        <v>382</v>
      </c>
      <c r="F77" s="6" t="s">
        <v>383</v>
      </c>
      <c r="G77" s="6" t="s">
        <v>384</v>
      </c>
    </row>
    <row r="78" spans="1:7" ht="15" customHeight="1" x14ac:dyDescent="0.2">
      <c r="A78" s="6">
        <v>1</v>
      </c>
      <c r="B78" s="21">
        <v>2</v>
      </c>
      <c r="C78" s="21"/>
      <c r="D78" s="6">
        <v>3</v>
      </c>
      <c r="E78" s="6">
        <v>4</v>
      </c>
      <c r="F78" s="6">
        <v>5</v>
      </c>
      <c r="G78" s="6">
        <v>6</v>
      </c>
    </row>
    <row r="79" spans="1:7" ht="25.05" customHeight="1" x14ac:dyDescent="0.2">
      <c r="A79" s="23" t="s">
        <v>338</v>
      </c>
      <c r="B79" s="23"/>
      <c r="C79" s="23"/>
      <c r="D79" s="23"/>
      <c r="E79" s="23"/>
      <c r="F79" s="23"/>
      <c r="G79" s="11"/>
    </row>
    <row r="80" spans="1:7" ht="25.05" customHeight="1" x14ac:dyDescent="0.2"/>
    <row r="81" spans="1:7" ht="19.95" customHeight="1" x14ac:dyDescent="0.2">
      <c r="A81" s="24" t="s">
        <v>318</v>
      </c>
      <c r="B81" s="24"/>
      <c r="C81" s="25" t="s">
        <v>189</v>
      </c>
      <c r="D81" s="25"/>
      <c r="E81" s="25"/>
      <c r="F81" s="25"/>
      <c r="G81" s="25"/>
    </row>
    <row r="82" spans="1:7" ht="19.95" customHeight="1" x14ac:dyDescent="0.2">
      <c r="A82" s="24" t="s">
        <v>319</v>
      </c>
      <c r="B82" s="24"/>
      <c r="C82" s="25" t="s">
        <v>320</v>
      </c>
      <c r="D82" s="25"/>
      <c r="E82" s="25"/>
      <c r="F82" s="25"/>
      <c r="G82" s="25"/>
    </row>
    <row r="83" spans="1:7" ht="15" customHeight="1" x14ac:dyDescent="0.2"/>
    <row r="84" spans="1:7" ht="25.05" customHeight="1" x14ac:dyDescent="0.2">
      <c r="A84" s="16" t="s">
        <v>405</v>
      </c>
      <c r="B84" s="16"/>
      <c r="C84" s="16"/>
      <c r="D84" s="16"/>
      <c r="E84" s="16"/>
      <c r="F84" s="16"/>
      <c r="G84" s="16"/>
    </row>
    <row r="85" spans="1:7" ht="15" customHeight="1" x14ac:dyDescent="0.2"/>
    <row r="86" spans="1:7" ht="49.95" customHeight="1" x14ac:dyDescent="0.2">
      <c r="A86" s="6" t="s">
        <v>227</v>
      </c>
      <c r="B86" s="21" t="s">
        <v>344</v>
      </c>
      <c r="C86" s="21"/>
      <c r="D86" s="6" t="s">
        <v>381</v>
      </c>
      <c r="E86" s="6" t="s">
        <v>382</v>
      </c>
      <c r="F86" s="6" t="s">
        <v>383</v>
      </c>
      <c r="G86" s="6" t="s">
        <v>384</v>
      </c>
    </row>
    <row r="87" spans="1:7" ht="15" customHeight="1" x14ac:dyDescent="0.2">
      <c r="A87" s="6">
        <v>1</v>
      </c>
      <c r="B87" s="21">
        <v>2</v>
      </c>
      <c r="C87" s="21"/>
      <c r="D87" s="6">
        <v>3</v>
      </c>
      <c r="E87" s="6">
        <v>4</v>
      </c>
      <c r="F87" s="6">
        <v>5</v>
      </c>
      <c r="G87" s="6">
        <v>6</v>
      </c>
    </row>
    <row r="88" spans="1:7" ht="40.049999999999997" customHeight="1" x14ac:dyDescent="0.2">
      <c r="A88" s="6" t="s">
        <v>406</v>
      </c>
      <c r="B88" s="26" t="s">
        <v>407</v>
      </c>
      <c r="C88" s="26"/>
      <c r="D88" s="6" t="s">
        <v>293</v>
      </c>
      <c r="E88" s="9">
        <v>1</v>
      </c>
      <c r="F88" s="9">
        <v>179625</v>
      </c>
      <c r="G88" s="9">
        <v>179625</v>
      </c>
    </row>
    <row r="89" spans="1:7" ht="25.05" customHeight="1" x14ac:dyDescent="0.2">
      <c r="A89" s="23" t="s">
        <v>338</v>
      </c>
      <c r="B89" s="23"/>
      <c r="C89" s="23"/>
      <c r="D89" s="23"/>
      <c r="E89" s="23"/>
      <c r="F89" s="23"/>
      <c r="G89" s="11">
        <f>SUM(G88:G88)</f>
        <v>179625</v>
      </c>
    </row>
    <row r="90" spans="1:7" ht="25.05" customHeight="1" x14ac:dyDescent="0.2"/>
    <row r="91" spans="1:7" ht="19.95" customHeight="1" x14ac:dyDescent="0.2">
      <c r="A91" s="24" t="s">
        <v>318</v>
      </c>
      <c r="B91" s="24"/>
      <c r="C91" s="25" t="s">
        <v>189</v>
      </c>
      <c r="D91" s="25"/>
      <c r="E91" s="25"/>
      <c r="F91" s="25"/>
      <c r="G91" s="25"/>
    </row>
    <row r="92" spans="1:7" ht="19.95" customHeight="1" x14ac:dyDescent="0.2">
      <c r="A92" s="24" t="s">
        <v>319</v>
      </c>
      <c r="B92" s="24"/>
      <c r="C92" s="25" t="s">
        <v>341</v>
      </c>
      <c r="D92" s="25"/>
      <c r="E92" s="25"/>
      <c r="F92" s="25"/>
      <c r="G92" s="25"/>
    </row>
    <row r="93" spans="1:7" ht="15" customHeight="1" x14ac:dyDescent="0.2"/>
    <row r="94" spans="1:7" ht="25.05" customHeight="1" x14ac:dyDescent="0.2">
      <c r="A94" s="16" t="s">
        <v>380</v>
      </c>
      <c r="B94" s="16"/>
      <c r="C94" s="16"/>
      <c r="D94" s="16"/>
      <c r="E94" s="16"/>
      <c r="F94" s="16"/>
      <c r="G94" s="16"/>
    </row>
    <row r="95" spans="1:7" ht="15" customHeight="1" x14ac:dyDescent="0.2"/>
    <row r="96" spans="1:7" ht="49.95" customHeight="1" x14ac:dyDescent="0.2">
      <c r="A96" s="6" t="s">
        <v>227</v>
      </c>
      <c r="B96" s="21" t="s">
        <v>344</v>
      </c>
      <c r="C96" s="21"/>
      <c r="D96" s="6" t="s">
        <v>381</v>
      </c>
      <c r="E96" s="6" t="s">
        <v>382</v>
      </c>
      <c r="F96" s="6" t="s">
        <v>383</v>
      </c>
      <c r="G96" s="6" t="s">
        <v>384</v>
      </c>
    </row>
    <row r="97" spans="1:7" ht="15" customHeight="1" x14ac:dyDescent="0.2">
      <c r="A97" s="6">
        <v>1</v>
      </c>
      <c r="B97" s="21">
        <v>2</v>
      </c>
      <c r="C97" s="21"/>
      <c r="D97" s="6">
        <v>3</v>
      </c>
      <c r="E97" s="6">
        <v>4</v>
      </c>
      <c r="F97" s="6">
        <v>5</v>
      </c>
      <c r="G97" s="6">
        <v>6</v>
      </c>
    </row>
    <row r="98" spans="1:7" ht="40.049999999999997" customHeight="1" x14ac:dyDescent="0.2">
      <c r="A98" s="6" t="s">
        <v>385</v>
      </c>
      <c r="B98" s="26" t="s">
        <v>386</v>
      </c>
      <c r="C98" s="26"/>
      <c r="D98" s="6" t="s">
        <v>387</v>
      </c>
      <c r="E98" s="9">
        <v>1</v>
      </c>
      <c r="F98" s="9">
        <v>204763.6</v>
      </c>
      <c r="G98" s="9">
        <v>204763.6</v>
      </c>
    </row>
    <row r="99" spans="1:7" ht="25.05" customHeight="1" x14ac:dyDescent="0.2">
      <c r="A99" s="23" t="s">
        <v>338</v>
      </c>
      <c r="B99" s="23"/>
      <c r="C99" s="23"/>
      <c r="D99" s="23"/>
      <c r="E99" s="23"/>
      <c r="F99" s="23"/>
      <c r="G99" s="11">
        <f>SUM(G98:G98)</f>
        <v>204763.6</v>
      </c>
    </row>
    <row r="100" spans="1:7" ht="25.05" customHeight="1" x14ac:dyDescent="0.2"/>
    <row r="101" spans="1:7" ht="19.95" customHeight="1" x14ac:dyDescent="0.2">
      <c r="A101" s="24" t="s">
        <v>318</v>
      </c>
      <c r="B101" s="24"/>
      <c r="C101" s="25" t="s">
        <v>189</v>
      </c>
      <c r="D101" s="25"/>
      <c r="E101" s="25"/>
      <c r="F101" s="25"/>
      <c r="G101" s="25"/>
    </row>
    <row r="102" spans="1:7" ht="19.95" customHeight="1" x14ac:dyDescent="0.2">
      <c r="A102" s="24" t="s">
        <v>319</v>
      </c>
      <c r="B102" s="24"/>
      <c r="C102" s="25" t="s">
        <v>341</v>
      </c>
      <c r="D102" s="25"/>
      <c r="E102" s="25"/>
      <c r="F102" s="25"/>
      <c r="G102" s="25"/>
    </row>
    <row r="103" spans="1:7" ht="15" customHeight="1" x14ac:dyDescent="0.2"/>
    <row r="104" spans="1:7" ht="25.05" customHeight="1" x14ac:dyDescent="0.2">
      <c r="A104" s="16" t="s">
        <v>388</v>
      </c>
      <c r="B104" s="16"/>
      <c r="C104" s="16"/>
      <c r="D104" s="16"/>
      <c r="E104" s="16"/>
      <c r="F104" s="16"/>
      <c r="G104" s="16"/>
    </row>
    <row r="105" spans="1:7" ht="15" customHeight="1" x14ac:dyDescent="0.2"/>
    <row r="106" spans="1:7" ht="49.95" customHeight="1" x14ac:dyDescent="0.2">
      <c r="A106" s="6" t="s">
        <v>227</v>
      </c>
      <c r="B106" s="21" t="s">
        <v>344</v>
      </c>
      <c r="C106" s="21"/>
      <c r="D106" s="6" t="s">
        <v>381</v>
      </c>
      <c r="E106" s="6" t="s">
        <v>382</v>
      </c>
      <c r="F106" s="6" t="s">
        <v>383</v>
      </c>
      <c r="G106" s="6" t="s">
        <v>384</v>
      </c>
    </row>
    <row r="107" spans="1:7" ht="15" customHeight="1" x14ac:dyDescent="0.2">
      <c r="A107" s="6">
        <v>1</v>
      </c>
      <c r="B107" s="21">
        <v>2</v>
      </c>
      <c r="C107" s="21"/>
      <c r="D107" s="6">
        <v>3</v>
      </c>
      <c r="E107" s="6">
        <v>4</v>
      </c>
      <c r="F107" s="6">
        <v>5</v>
      </c>
      <c r="G107" s="6">
        <v>6</v>
      </c>
    </row>
    <row r="108" spans="1:7" ht="40.049999999999997" customHeight="1" x14ac:dyDescent="0.2">
      <c r="A108" s="6" t="s">
        <v>389</v>
      </c>
      <c r="B108" s="26" t="s">
        <v>390</v>
      </c>
      <c r="C108" s="26"/>
      <c r="D108" s="6" t="s">
        <v>387</v>
      </c>
      <c r="E108" s="9">
        <v>423345.05</v>
      </c>
      <c r="F108" s="9">
        <v>1</v>
      </c>
      <c r="G108" s="9">
        <v>423345.05</v>
      </c>
    </row>
    <row r="109" spans="1:7" ht="25.05" customHeight="1" x14ac:dyDescent="0.2">
      <c r="A109" s="23" t="s">
        <v>338</v>
      </c>
      <c r="B109" s="23"/>
      <c r="C109" s="23"/>
      <c r="D109" s="23"/>
      <c r="E109" s="23"/>
      <c r="F109" s="23"/>
      <c r="G109" s="11">
        <f>SUM(G108:G108)</f>
        <v>423345.05</v>
      </c>
    </row>
    <row r="110" spans="1:7" ht="25.05" customHeight="1" x14ac:dyDescent="0.2"/>
    <row r="111" spans="1:7" ht="19.95" customHeight="1" x14ac:dyDescent="0.2">
      <c r="A111" s="24" t="s">
        <v>318</v>
      </c>
      <c r="B111" s="24"/>
      <c r="C111" s="25" t="s">
        <v>189</v>
      </c>
      <c r="D111" s="25"/>
      <c r="E111" s="25"/>
      <c r="F111" s="25"/>
      <c r="G111" s="25"/>
    </row>
    <row r="112" spans="1:7" ht="19.95" customHeight="1" x14ac:dyDescent="0.2">
      <c r="A112" s="24" t="s">
        <v>319</v>
      </c>
      <c r="B112" s="24"/>
      <c r="C112" s="25" t="s">
        <v>341</v>
      </c>
      <c r="D112" s="25"/>
      <c r="E112" s="25"/>
      <c r="F112" s="25"/>
      <c r="G112" s="25"/>
    </row>
    <row r="113" spans="1:7" ht="15" customHeight="1" x14ac:dyDescent="0.2"/>
    <row r="114" spans="1:7" ht="25.05" customHeight="1" x14ac:dyDescent="0.2">
      <c r="A114" s="16" t="s">
        <v>408</v>
      </c>
      <c r="B114" s="16"/>
      <c r="C114" s="16"/>
      <c r="D114" s="16"/>
      <c r="E114" s="16"/>
      <c r="F114" s="16"/>
      <c r="G114" s="16"/>
    </row>
    <row r="115" spans="1:7" ht="15" customHeight="1" x14ac:dyDescent="0.2"/>
    <row r="116" spans="1:7" ht="49.95" customHeight="1" x14ac:dyDescent="0.2">
      <c r="A116" s="6" t="s">
        <v>227</v>
      </c>
      <c r="B116" s="21" t="s">
        <v>344</v>
      </c>
      <c r="C116" s="21"/>
      <c r="D116" s="6" t="s">
        <v>381</v>
      </c>
      <c r="E116" s="6" t="s">
        <v>382</v>
      </c>
      <c r="F116" s="6" t="s">
        <v>383</v>
      </c>
      <c r="G116" s="6" t="s">
        <v>384</v>
      </c>
    </row>
    <row r="117" spans="1:7" ht="15" customHeight="1" x14ac:dyDescent="0.2">
      <c r="A117" s="6">
        <v>1</v>
      </c>
      <c r="B117" s="21">
        <v>2</v>
      </c>
      <c r="C117" s="21"/>
      <c r="D117" s="6">
        <v>3</v>
      </c>
      <c r="E117" s="6">
        <v>4</v>
      </c>
      <c r="F117" s="6">
        <v>5</v>
      </c>
      <c r="G117" s="6">
        <v>6</v>
      </c>
    </row>
    <row r="118" spans="1:7" ht="19.95" customHeight="1" x14ac:dyDescent="0.2">
      <c r="A118" s="6" t="s">
        <v>332</v>
      </c>
      <c r="B118" s="26" t="s">
        <v>409</v>
      </c>
      <c r="C118" s="26"/>
      <c r="D118" s="6" t="s">
        <v>293</v>
      </c>
      <c r="E118" s="9">
        <v>1</v>
      </c>
      <c r="F118" s="9">
        <v>35000</v>
      </c>
      <c r="G118" s="9">
        <v>35000</v>
      </c>
    </row>
    <row r="119" spans="1:7" ht="25.05" customHeight="1" x14ac:dyDescent="0.2">
      <c r="A119" s="23" t="s">
        <v>338</v>
      </c>
      <c r="B119" s="23"/>
      <c r="C119" s="23"/>
      <c r="D119" s="23"/>
      <c r="E119" s="23"/>
      <c r="F119" s="23"/>
      <c r="G119" s="11">
        <f>SUM(G118:G118)</f>
        <v>35000</v>
      </c>
    </row>
    <row r="120" spans="1:7" ht="25.05" customHeight="1" x14ac:dyDescent="0.2"/>
    <row r="121" spans="1:7" ht="19.95" customHeight="1" x14ac:dyDescent="0.2">
      <c r="A121" s="24" t="s">
        <v>318</v>
      </c>
      <c r="B121" s="24"/>
      <c r="C121" s="25" t="s">
        <v>189</v>
      </c>
      <c r="D121" s="25"/>
      <c r="E121" s="25"/>
      <c r="F121" s="25"/>
      <c r="G121" s="25"/>
    </row>
    <row r="122" spans="1:7" ht="19.95" customHeight="1" x14ac:dyDescent="0.2">
      <c r="A122" s="24" t="s">
        <v>319</v>
      </c>
      <c r="B122" s="24"/>
      <c r="C122" s="25" t="s">
        <v>341</v>
      </c>
      <c r="D122" s="25"/>
      <c r="E122" s="25"/>
      <c r="F122" s="25"/>
      <c r="G122" s="25"/>
    </row>
    <row r="123" spans="1:7" ht="15" customHeight="1" x14ac:dyDescent="0.2"/>
    <row r="124" spans="1:7" ht="25.05" customHeight="1" x14ac:dyDescent="0.2">
      <c r="A124" s="16" t="s">
        <v>391</v>
      </c>
      <c r="B124" s="16"/>
      <c r="C124" s="16"/>
      <c r="D124" s="16"/>
      <c r="E124" s="16"/>
      <c r="F124" s="16"/>
      <c r="G124" s="16"/>
    </row>
    <row r="125" spans="1:7" ht="15" customHeight="1" x14ac:dyDescent="0.2"/>
    <row r="126" spans="1:7" ht="49.95" customHeight="1" x14ac:dyDescent="0.2">
      <c r="A126" s="6" t="s">
        <v>227</v>
      </c>
      <c r="B126" s="21" t="s">
        <v>344</v>
      </c>
      <c r="C126" s="21"/>
      <c r="D126" s="6" t="s">
        <v>381</v>
      </c>
      <c r="E126" s="6" t="s">
        <v>382</v>
      </c>
      <c r="F126" s="6" t="s">
        <v>383</v>
      </c>
      <c r="G126" s="6" t="s">
        <v>384</v>
      </c>
    </row>
    <row r="127" spans="1:7" ht="15" customHeight="1" x14ac:dyDescent="0.2">
      <c r="A127" s="6">
        <v>1</v>
      </c>
      <c r="B127" s="21">
        <v>2</v>
      </c>
      <c r="C127" s="21"/>
      <c r="D127" s="6">
        <v>3</v>
      </c>
      <c r="E127" s="6">
        <v>4</v>
      </c>
      <c r="F127" s="6">
        <v>5</v>
      </c>
      <c r="G127" s="6">
        <v>6</v>
      </c>
    </row>
    <row r="128" spans="1:7" ht="40.049999999999997" customHeight="1" x14ac:dyDescent="0.2">
      <c r="A128" s="6" t="s">
        <v>333</v>
      </c>
      <c r="B128" s="26" t="s">
        <v>392</v>
      </c>
      <c r="C128" s="26"/>
      <c r="D128" s="6" t="s">
        <v>293</v>
      </c>
      <c r="E128" s="9">
        <v>1</v>
      </c>
      <c r="F128" s="9">
        <v>692703</v>
      </c>
      <c r="G128" s="9">
        <v>692703</v>
      </c>
    </row>
    <row r="129" spans="1:7" ht="40.049999999999997" customHeight="1" x14ac:dyDescent="0.2">
      <c r="A129" s="6" t="s">
        <v>410</v>
      </c>
      <c r="B129" s="26" t="s">
        <v>411</v>
      </c>
      <c r="C129" s="26"/>
      <c r="D129" s="6" t="s">
        <v>387</v>
      </c>
      <c r="E129" s="9">
        <v>432636.12</v>
      </c>
      <c r="F129" s="9">
        <v>1</v>
      </c>
      <c r="G129" s="9">
        <v>432636.12</v>
      </c>
    </row>
    <row r="130" spans="1:7" ht="25.05" customHeight="1" x14ac:dyDescent="0.2">
      <c r="A130" s="23" t="s">
        <v>338</v>
      </c>
      <c r="B130" s="23"/>
      <c r="C130" s="23"/>
      <c r="D130" s="23"/>
      <c r="E130" s="23"/>
      <c r="F130" s="23"/>
      <c r="G130" s="11">
        <f>SUM(G128:G129)</f>
        <v>1125339.1200000001</v>
      </c>
    </row>
    <row r="131" spans="1:7" ht="25.05" customHeight="1" x14ac:dyDescent="0.2"/>
    <row r="132" spans="1:7" ht="19.95" customHeight="1" x14ac:dyDescent="0.2">
      <c r="A132" s="24" t="s">
        <v>318</v>
      </c>
      <c r="B132" s="24"/>
      <c r="C132" s="25" t="s">
        <v>189</v>
      </c>
      <c r="D132" s="25"/>
      <c r="E132" s="25"/>
      <c r="F132" s="25"/>
      <c r="G132" s="25"/>
    </row>
    <row r="133" spans="1:7" ht="19.95" customHeight="1" x14ac:dyDescent="0.2">
      <c r="A133" s="24" t="s">
        <v>319</v>
      </c>
      <c r="B133" s="24"/>
      <c r="C133" s="25" t="s">
        <v>341</v>
      </c>
      <c r="D133" s="25"/>
      <c r="E133" s="25"/>
      <c r="F133" s="25"/>
      <c r="G133" s="25"/>
    </row>
    <row r="134" spans="1:7" ht="15" customHeight="1" x14ac:dyDescent="0.2"/>
    <row r="135" spans="1:7" ht="25.05" customHeight="1" x14ac:dyDescent="0.2">
      <c r="A135" s="16" t="s">
        <v>393</v>
      </c>
      <c r="B135" s="16"/>
      <c r="C135" s="16"/>
      <c r="D135" s="16"/>
      <c r="E135" s="16"/>
      <c r="F135" s="16"/>
      <c r="G135" s="16"/>
    </row>
    <row r="136" spans="1:7" ht="15" customHeight="1" x14ac:dyDescent="0.2"/>
    <row r="137" spans="1:7" ht="49.95" customHeight="1" x14ac:dyDescent="0.2">
      <c r="A137" s="6" t="s">
        <v>227</v>
      </c>
      <c r="B137" s="21" t="s">
        <v>344</v>
      </c>
      <c r="C137" s="21"/>
      <c r="D137" s="6" t="s">
        <v>381</v>
      </c>
      <c r="E137" s="6" t="s">
        <v>382</v>
      </c>
      <c r="F137" s="6" t="s">
        <v>383</v>
      </c>
      <c r="G137" s="6" t="s">
        <v>384</v>
      </c>
    </row>
    <row r="138" spans="1:7" ht="15" customHeight="1" x14ac:dyDescent="0.2">
      <c r="A138" s="6">
        <v>1</v>
      </c>
      <c r="B138" s="21">
        <v>2</v>
      </c>
      <c r="C138" s="21"/>
      <c r="D138" s="6">
        <v>3</v>
      </c>
      <c r="E138" s="6">
        <v>4</v>
      </c>
      <c r="F138" s="6">
        <v>5</v>
      </c>
      <c r="G138" s="6">
        <v>6</v>
      </c>
    </row>
    <row r="139" spans="1:7" ht="40.049999999999997" customHeight="1" x14ac:dyDescent="0.2">
      <c r="A139" s="6" t="s">
        <v>334</v>
      </c>
      <c r="B139" s="26" t="s">
        <v>394</v>
      </c>
      <c r="C139" s="26"/>
      <c r="D139" s="6" t="s">
        <v>293</v>
      </c>
      <c r="E139" s="9">
        <v>1</v>
      </c>
      <c r="F139" s="9">
        <v>335000</v>
      </c>
      <c r="G139" s="9">
        <v>335000</v>
      </c>
    </row>
    <row r="140" spans="1:7" ht="40.049999999999997" customHeight="1" x14ac:dyDescent="0.2">
      <c r="A140" s="6" t="s">
        <v>412</v>
      </c>
      <c r="B140" s="26" t="s">
        <v>413</v>
      </c>
      <c r="C140" s="26"/>
      <c r="D140" s="6" t="s">
        <v>387</v>
      </c>
      <c r="E140" s="9">
        <v>1467224.43</v>
      </c>
      <c r="F140" s="9">
        <v>1</v>
      </c>
      <c r="G140" s="9">
        <v>1467224.43</v>
      </c>
    </row>
    <row r="141" spans="1:7" ht="25.05" customHeight="1" x14ac:dyDescent="0.2">
      <c r="A141" s="23" t="s">
        <v>338</v>
      </c>
      <c r="B141" s="23"/>
      <c r="C141" s="23"/>
      <c r="D141" s="23"/>
      <c r="E141" s="23"/>
      <c r="F141" s="23"/>
      <c r="G141" s="11">
        <f>SUM(G139:G140)</f>
        <v>1802224.43</v>
      </c>
    </row>
    <row r="142" spans="1:7" ht="25.05" customHeight="1" x14ac:dyDescent="0.2"/>
    <row r="143" spans="1:7" ht="19.95" customHeight="1" x14ac:dyDescent="0.2">
      <c r="A143" s="24" t="s">
        <v>318</v>
      </c>
      <c r="B143" s="24"/>
      <c r="C143" s="25" t="s">
        <v>189</v>
      </c>
      <c r="D143" s="25"/>
      <c r="E143" s="25"/>
      <c r="F143" s="25"/>
      <c r="G143" s="25"/>
    </row>
    <row r="144" spans="1:7" ht="19.95" customHeight="1" x14ac:dyDescent="0.2">
      <c r="A144" s="24" t="s">
        <v>319</v>
      </c>
      <c r="B144" s="24"/>
      <c r="C144" s="25" t="s">
        <v>341</v>
      </c>
      <c r="D144" s="25"/>
      <c r="E144" s="25"/>
      <c r="F144" s="25"/>
      <c r="G144" s="25"/>
    </row>
    <row r="145" spans="1:7" ht="15" customHeight="1" x14ac:dyDescent="0.2"/>
    <row r="146" spans="1:7" ht="25.05" customHeight="1" x14ac:dyDescent="0.2">
      <c r="A146" s="16" t="s">
        <v>414</v>
      </c>
      <c r="B146" s="16"/>
      <c r="C146" s="16"/>
      <c r="D146" s="16"/>
      <c r="E146" s="16"/>
      <c r="F146" s="16"/>
      <c r="G146" s="16"/>
    </row>
    <row r="147" spans="1:7" ht="15" customHeight="1" x14ac:dyDescent="0.2"/>
    <row r="148" spans="1:7" ht="49.95" customHeight="1" x14ac:dyDescent="0.2">
      <c r="A148" s="6" t="s">
        <v>227</v>
      </c>
      <c r="B148" s="21" t="s">
        <v>344</v>
      </c>
      <c r="C148" s="21"/>
      <c r="D148" s="6" t="s">
        <v>381</v>
      </c>
      <c r="E148" s="6" t="s">
        <v>382</v>
      </c>
      <c r="F148" s="6" t="s">
        <v>383</v>
      </c>
      <c r="G148" s="6" t="s">
        <v>384</v>
      </c>
    </row>
    <row r="149" spans="1:7" ht="15" customHeight="1" x14ac:dyDescent="0.2">
      <c r="A149" s="6">
        <v>1</v>
      </c>
      <c r="B149" s="21">
        <v>2</v>
      </c>
      <c r="C149" s="21"/>
      <c r="D149" s="6">
        <v>3</v>
      </c>
      <c r="E149" s="6">
        <v>4</v>
      </c>
      <c r="F149" s="6">
        <v>5</v>
      </c>
      <c r="G149" s="6">
        <v>6</v>
      </c>
    </row>
    <row r="150" spans="1:7" ht="19.95" customHeight="1" x14ac:dyDescent="0.2">
      <c r="A150" s="6" t="s">
        <v>335</v>
      </c>
      <c r="B150" s="26" t="s">
        <v>415</v>
      </c>
      <c r="C150" s="26"/>
      <c r="D150" s="6" t="s">
        <v>293</v>
      </c>
      <c r="E150" s="9">
        <v>1</v>
      </c>
      <c r="F150" s="9">
        <v>35000</v>
      </c>
      <c r="G150" s="9">
        <v>35000</v>
      </c>
    </row>
    <row r="151" spans="1:7" ht="25.05" customHeight="1" x14ac:dyDescent="0.2">
      <c r="A151" s="23" t="s">
        <v>338</v>
      </c>
      <c r="B151" s="23"/>
      <c r="C151" s="23"/>
      <c r="D151" s="23"/>
      <c r="E151" s="23"/>
      <c r="F151" s="23"/>
      <c r="G151" s="11">
        <f>SUM(G150:G150)</f>
        <v>35000</v>
      </c>
    </row>
    <row r="152" spans="1:7" ht="25.05" customHeight="1" x14ac:dyDescent="0.2"/>
    <row r="153" spans="1:7" ht="19.95" customHeight="1" x14ac:dyDescent="0.2">
      <c r="A153" s="24" t="s">
        <v>318</v>
      </c>
      <c r="B153" s="24"/>
      <c r="C153" s="25" t="s">
        <v>189</v>
      </c>
      <c r="D153" s="25"/>
      <c r="E153" s="25"/>
      <c r="F153" s="25"/>
      <c r="G153" s="25"/>
    </row>
    <row r="154" spans="1:7" ht="19.95" customHeight="1" x14ac:dyDescent="0.2">
      <c r="A154" s="24" t="s">
        <v>319</v>
      </c>
      <c r="B154" s="24"/>
      <c r="C154" s="25" t="s">
        <v>341</v>
      </c>
      <c r="D154" s="25"/>
      <c r="E154" s="25"/>
      <c r="F154" s="25"/>
      <c r="G154" s="25"/>
    </row>
    <row r="155" spans="1:7" ht="15" customHeight="1" x14ac:dyDescent="0.2"/>
    <row r="156" spans="1:7" ht="25.05" customHeight="1" x14ac:dyDescent="0.2">
      <c r="A156" s="16" t="s">
        <v>416</v>
      </c>
      <c r="B156" s="16"/>
      <c r="C156" s="16"/>
      <c r="D156" s="16"/>
      <c r="E156" s="16"/>
      <c r="F156" s="16"/>
      <c r="G156" s="16"/>
    </row>
    <row r="157" spans="1:7" ht="15" customHeight="1" x14ac:dyDescent="0.2"/>
    <row r="158" spans="1:7" ht="49.95" customHeight="1" x14ac:dyDescent="0.2">
      <c r="A158" s="6" t="s">
        <v>227</v>
      </c>
      <c r="B158" s="21" t="s">
        <v>344</v>
      </c>
      <c r="C158" s="21"/>
      <c r="D158" s="6" t="s">
        <v>381</v>
      </c>
      <c r="E158" s="6" t="s">
        <v>382</v>
      </c>
      <c r="F158" s="6" t="s">
        <v>383</v>
      </c>
      <c r="G158" s="6" t="s">
        <v>384</v>
      </c>
    </row>
    <row r="159" spans="1:7" ht="15" customHeight="1" x14ac:dyDescent="0.2">
      <c r="A159" s="6">
        <v>1</v>
      </c>
      <c r="B159" s="21">
        <v>2</v>
      </c>
      <c r="C159" s="21"/>
      <c r="D159" s="6">
        <v>3</v>
      </c>
      <c r="E159" s="6">
        <v>4</v>
      </c>
      <c r="F159" s="6">
        <v>5</v>
      </c>
      <c r="G159" s="6">
        <v>6</v>
      </c>
    </row>
    <row r="160" spans="1:7" ht="19.95" customHeight="1" x14ac:dyDescent="0.2">
      <c r="A160" s="6" t="s">
        <v>417</v>
      </c>
      <c r="B160" s="26" t="s">
        <v>418</v>
      </c>
      <c r="C160" s="26"/>
      <c r="D160" s="6" t="s">
        <v>387</v>
      </c>
      <c r="E160" s="9">
        <v>75000</v>
      </c>
      <c r="F160" s="9">
        <v>1</v>
      </c>
      <c r="G160" s="9">
        <v>75000</v>
      </c>
    </row>
    <row r="161" spans="1:7" ht="25.05" customHeight="1" x14ac:dyDescent="0.2">
      <c r="A161" s="23" t="s">
        <v>338</v>
      </c>
      <c r="B161" s="23"/>
      <c r="C161" s="23"/>
      <c r="D161" s="23"/>
      <c r="E161" s="23"/>
      <c r="F161" s="23"/>
      <c r="G161" s="11">
        <f>SUM(G160:G160)</f>
        <v>75000</v>
      </c>
    </row>
    <row r="162" spans="1:7" ht="25.05" customHeight="1" x14ac:dyDescent="0.2"/>
    <row r="163" spans="1:7" ht="19.95" customHeight="1" x14ac:dyDescent="0.2">
      <c r="A163" s="24" t="s">
        <v>318</v>
      </c>
      <c r="B163" s="24"/>
      <c r="C163" s="25" t="s">
        <v>189</v>
      </c>
      <c r="D163" s="25"/>
      <c r="E163" s="25"/>
      <c r="F163" s="25"/>
      <c r="G163" s="25"/>
    </row>
    <row r="164" spans="1:7" ht="19.95" customHeight="1" x14ac:dyDescent="0.2">
      <c r="A164" s="24" t="s">
        <v>319</v>
      </c>
      <c r="B164" s="24"/>
      <c r="C164" s="25" t="s">
        <v>341</v>
      </c>
      <c r="D164" s="25"/>
      <c r="E164" s="25"/>
      <c r="F164" s="25"/>
      <c r="G164" s="25"/>
    </row>
    <row r="165" spans="1:7" ht="15" customHeight="1" x14ac:dyDescent="0.2"/>
    <row r="166" spans="1:7" ht="25.05" customHeight="1" x14ac:dyDescent="0.2">
      <c r="A166" s="16" t="s">
        <v>419</v>
      </c>
      <c r="B166" s="16"/>
      <c r="C166" s="16"/>
      <c r="D166" s="16"/>
      <c r="E166" s="16"/>
      <c r="F166" s="16"/>
      <c r="G166" s="16"/>
    </row>
    <row r="167" spans="1:7" ht="15" customHeight="1" x14ac:dyDescent="0.2"/>
    <row r="168" spans="1:7" ht="49.95" customHeight="1" x14ac:dyDescent="0.2">
      <c r="A168" s="6" t="s">
        <v>227</v>
      </c>
      <c r="B168" s="21" t="s">
        <v>344</v>
      </c>
      <c r="C168" s="21"/>
      <c r="D168" s="6" t="s">
        <v>381</v>
      </c>
      <c r="E168" s="6" t="s">
        <v>382</v>
      </c>
      <c r="F168" s="6" t="s">
        <v>383</v>
      </c>
      <c r="G168" s="6" t="s">
        <v>384</v>
      </c>
    </row>
    <row r="169" spans="1:7" ht="15" customHeight="1" x14ac:dyDescent="0.2">
      <c r="A169" s="6">
        <v>1</v>
      </c>
      <c r="B169" s="21">
        <v>2</v>
      </c>
      <c r="C169" s="21"/>
      <c r="D169" s="6">
        <v>3</v>
      </c>
      <c r="E169" s="6">
        <v>4</v>
      </c>
      <c r="F169" s="6">
        <v>5</v>
      </c>
      <c r="G169" s="6">
        <v>6</v>
      </c>
    </row>
    <row r="170" spans="1:7" ht="19.95" customHeight="1" x14ac:dyDescent="0.2">
      <c r="A170" s="6" t="s">
        <v>420</v>
      </c>
      <c r="B170" s="26" t="s">
        <v>421</v>
      </c>
      <c r="C170" s="26"/>
      <c r="D170" s="6" t="s">
        <v>293</v>
      </c>
      <c r="E170" s="9">
        <v>1</v>
      </c>
      <c r="F170" s="9">
        <v>50000</v>
      </c>
      <c r="G170" s="9">
        <v>50000</v>
      </c>
    </row>
    <row r="171" spans="1:7" ht="25.05" customHeight="1" x14ac:dyDescent="0.2">
      <c r="A171" s="23" t="s">
        <v>338</v>
      </c>
      <c r="B171" s="23"/>
      <c r="C171" s="23"/>
      <c r="D171" s="23"/>
      <c r="E171" s="23"/>
      <c r="F171" s="23"/>
      <c r="G171" s="11">
        <f>SUM(G170:G170)</f>
        <v>50000</v>
      </c>
    </row>
    <row r="172" spans="1:7" ht="25.05" customHeight="1" x14ac:dyDescent="0.2"/>
    <row r="173" spans="1:7" ht="19.95" customHeight="1" x14ac:dyDescent="0.2">
      <c r="A173" s="24" t="s">
        <v>318</v>
      </c>
      <c r="B173" s="24"/>
      <c r="C173" s="25" t="s">
        <v>189</v>
      </c>
      <c r="D173" s="25"/>
      <c r="E173" s="25"/>
      <c r="F173" s="25"/>
      <c r="G173" s="25"/>
    </row>
    <row r="174" spans="1:7" ht="19.95" customHeight="1" x14ac:dyDescent="0.2">
      <c r="A174" s="24" t="s">
        <v>319</v>
      </c>
      <c r="B174" s="24"/>
      <c r="C174" s="25" t="s">
        <v>341</v>
      </c>
      <c r="D174" s="25"/>
      <c r="E174" s="25"/>
      <c r="F174" s="25"/>
      <c r="G174" s="25"/>
    </row>
    <row r="175" spans="1:7" ht="15" customHeight="1" x14ac:dyDescent="0.2"/>
    <row r="176" spans="1:7" ht="25.05" customHeight="1" x14ac:dyDescent="0.2">
      <c r="A176" s="16" t="s">
        <v>401</v>
      </c>
      <c r="B176" s="16"/>
      <c r="C176" s="16"/>
      <c r="D176" s="16"/>
      <c r="E176" s="16"/>
      <c r="F176" s="16"/>
      <c r="G176" s="16"/>
    </row>
    <row r="177" spans="1:7" ht="15" customHeight="1" x14ac:dyDescent="0.2"/>
    <row r="178" spans="1:7" ht="49.95" customHeight="1" x14ac:dyDescent="0.2">
      <c r="A178" s="6" t="s">
        <v>227</v>
      </c>
      <c r="B178" s="21" t="s">
        <v>344</v>
      </c>
      <c r="C178" s="21"/>
      <c r="D178" s="6" t="s">
        <v>381</v>
      </c>
      <c r="E178" s="6" t="s">
        <v>382</v>
      </c>
      <c r="F178" s="6" t="s">
        <v>383</v>
      </c>
      <c r="G178" s="6" t="s">
        <v>384</v>
      </c>
    </row>
    <row r="179" spans="1:7" ht="15" customHeight="1" x14ac:dyDescent="0.2">
      <c r="A179" s="6">
        <v>1</v>
      </c>
      <c r="B179" s="21">
        <v>2</v>
      </c>
      <c r="C179" s="21"/>
      <c r="D179" s="6">
        <v>3</v>
      </c>
      <c r="E179" s="6">
        <v>4</v>
      </c>
      <c r="F179" s="6">
        <v>5</v>
      </c>
      <c r="G179" s="6">
        <v>6</v>
      </c>
    </row>
    <row r="180" spans="1:7" ht="40.049999999999997" customHeight="1" x14ac:dyDescent="0.2">
      <c r="A180" s="6" t="s">
        <v>402</v>
      </c>
      <c r="B180" s="26" t="s">
        <v>403</v>
      </c>
      <c r="C180" s="26"/>
      <c r="D180" s="6" t="s">
        <v>293</v>
      </c>
      <c r="E180" s="9">
        <v>1</v>
      </c>
      <c r="F180" s="9">
        <v>94420.67</v>
      </c>
      <c r="G180" s="9">
        <v>94420.67</v>
      </c>
    </row>
    <row r="181" spans="1:7" ht="40.049999999999997" customHeight="1" x14ac:dyDescent="0.2">
      <c r="A181" s="6" t="s">
        <v>422</v>
      </c>
      <c r="B181" s="26" t="s">
        <v>403</v>
      </c>
      <c r="C181" s="26"/>
      <c r="D181" s="6" t="s">
        <v>387</v>
      </c>
      <c r="E181" s="9">
        <v>1</v>
      </c>
      <c r="F181" s="9">
        <v>9800</v>
      </c>
      <c r="G181" s="9">
        <v>9800</v>
      </c>
    </row>
    <row r="182" spans="1:7" ht="25.05" customHeight="1" x14ac:dyDescent="0.2">
      <c r="A182" s="23" t="s">
        <v>338</v>
      </c>
      <c r="B182" s="23"/>
      <c r="C182" s="23"/>
      <c r="D182" s="23"/>
      <c r="E182" s="23"/>
      <c r="F182" s="23"/>
      <c r="G182" s="11">
        <f>SUM(G180:G181)</f>
        <v>104220.67</v>
      </c>
    </row>
    <row r="183" spans="1:7" ht="25.05" customHeight="1" x14ac:dyDescent="0.2"/>
    <row r="184" spans="1:7" ht="19.95" customHeight="1" x14ac:dyDescent="0.2">
      <c r="A184" s="24" t="s">
        <v>318</v>
      </c>
      <c r="B184" s="24"/>
      <c r="C184" s="25" t="s">
        <v>189</v>
      </c>
      <c r="D184" s="25"/>
      <c r="E184" s="25"/>
      <c r="F184" s="25"/>
      <c r="G184" s="25"/>
    </row>
    <row r="185" spans="1:7" ht="19.95" customHeight="1" x14ac:dyDescent="0.2">
      <c r="A185" s="24" t="s">
        <v>319</v>
      </c>
      <c r="B185" s="24"/>
      <c r="C185" s="25" t="s">
        <v>341</v>
      </c>
      <c r="D185" s="25"/>
      <c r="E185" s="25"/>
      <c r="F185" s="25"/>
      <c r="G185" s="25"/>
    </row>
    <row r="186" spans="1:7" ht="15" customHeight="1" x14ac:dyDescent="0.2"/>
    <row r="187" spans="1:7" ht="25.05" customHeight="1" x14ac:dyDescent="0.2">
      <c r="A187" s="16" t="s">
        <v>405</v>
      </c>
      <c r="B187" s="16"/>
      <c r="C187" s="16"/>
      <c r="D187" s="16"/>
      <c r="E187" s="16"/>
      <c r="F187" s="16"/>
      <c r="G187" s="16"/>
    </row>
    <row r="188" spans="1:7" ht="15" customHeight="1" x14ac:dyDescent="0.2"/>
    <row r="189" spans="1:7" ht="49.95" customHeight="1" x14ac:dyDescent="0.2">
      <c r="A189" s="6" t="s">
        <v>227</v>
      </c>
      <c r="B189" s="21" t="s">
        <v>344</v>
      </c>
      <c r="C189" s="21"/>
      <c r="D189" s="6" t="s">
        <v>381</v>
      </c>
      <c r="E189" s="6" t="s">
        <v>382</v>
      </c>
      <c r="F189" s="6" t="s">
        <v>383</v>
      </c>
      <c r="G189" s="6" t="s">
        <v>384</v>
      </c>
    </row>
    <row r="190" spans="1:7" ht="15" customHeight="1" x14ac:dyDescent="0.2">
      <c r="A190" s="6">
        <v>1</v>
      </c>
      <c r="B190" s="21">
        <v>2</v>
      </c>
      <c r="C190" s="21"/>
      <c r="D190" s="6">
        <v>3</v>
      </c>
      <c r="E190" s="6">
        <v>4</v>
      </c>
      <c r="F190" s="6">
        <v>5</v>
      </c>
      <c r="G190" s="6">
        <v>6</v>
      </c>
    </row>
    <row r="191" spans="1:7" ht="40.049999999999997" customHeight="1" x14ac:dyDescent="0.2">
      <c r="A191" s="6" t="s">
        <v>406</v>
      </c>
      <c r="B191" s="26" t="s">
        <v>407</v>
      </c>
      <c r="C191" s="26"/>
      <c r="D191" s="6" t="s">
        <v>293</v>
      </c>
      <c r="E191" s="9">
        <v>1</v>
      </c>
      <c r="F191" s="9">
        <v>10000</v>
      </c>
      <c r="G191" s="9">
        <v>10000</v>
      </c>
    </row>
    <row r="192" spans="1:7" ht="25.05" customHeight="1" x14ac:dyDescent="0.2">
      <c r="A192" s="23" t="s">
        <v>338</v>
      </c>
      <c r="B192" s="23"/>
      <c r="C192" s="23"/>
      <c r="D192" s="23"/>
      <c r="E192" s="23"/>
      <c r="F192" s="23"/>
      <c r="G192" s="11">
        <f>SUM(G191:G191)</f>
        <v>10000</v>
      </c>
    </row>
    <row r="193" spans="1:7" ht="25.05" customHeight="1" x14ac:dyDescent="0.2"/>
    <row r="194" spans="1:7" ht="19.95" customHeight="1" x14ac:dyDescent="0.2">
      <c r="A194" s="24" t="s">
        <v>318</v>
      </c>
      <c r="B194" s="24"/>
      <c r="C194" s="25" t="s">
        <v>189</v>
      </c>
      <c r="D194" s="25"/>
      <c r="E194" s="25"/>
      <c r="F194" s="25"/>
      <c r="G194" s="25"/>
    </row>
    <row r="195" spans="1:7" ht="19.95" customHeight="1" x14ac:dyDescent="0.2">
      <c r="A195" s="24" t="s">
        <v>319</v>
      </c>
      <c r="B195" s="24"/>
      <c r="C195" s="25" t="s">
        <v>339</v>
      </c>
      <c r="D195" s="25"/>
      <c r="E195" s="25"/>
      <c r="F195" s="25"/>
      <c r="G195" s="25"/>
    </row>
    <row r="196" spans="1:7" ht="15" customHeight="1" x14ac:dyDescent="0.2"/>
    <row r="197" spans="1:7" ht="25.05" customHeight="1" x14ac:dyDescent="0.2">
      <c r="A197" s="16" t="s">
        <v>404</v>
      </c>
      <c r="B197" s="16"/>
      <c r="C197" s="16"/>
      <c r="D197" s="16"/>
      <c r="E197" s="16"/>
      <c r="F197" s="16"/>
      <c r="G197" s="16"/>
    </row>
    <row r="198" spans="1:7" ht="15" customHeight="1" x14ac:dyDescent="0.2"/>
    <row r="199" spans="1:7" ht="49.95" customHeight="1" x14ac:dyDescent="0.2">
      <c r="A199" s="6" t="s">
        <v>227</v>
      </c>
      <c r="B199" s="21" t="s">
        <v>344</v>
      </c>
      <c r="C199" s="21"/>
      <c r="D199" s="6" t="s">
        <v>381</v>
      </c>
      <c r="E199" s="6" t="s">
        <v>382</v>
      </c>
      <c r="F199" s="6" t="s">
        <v>383</v>
      </c>
      <c r="G199" s="6" t="s">
        <v>384</v>
      </c>
    </row>
    <row r="200" spans="1:7" ht="15" customHeight="1" x14ac:dyDescent="0.2">
      <c r="A200" s="6">
        <v>1</v>
      </c>
      <c r="B200" s="21">
        <v>2</v>
      </c>
      <c r="C200" s="21"/>
      <c r="D200" s="6">
        <v>3</v>
      </c>
      <c r="E200" s="6">
        <v>4</v>
      </c>
      <c r="F200" s="6">
        <v>5</v>
      </c>
      <c r="G200" s="6">
        <v>6</v>
      </c>
    </row>
    <row r="201" spans="1:7" ht="25.05" customHeight="1" x14ac:dyDescent="0.2">
      <c r="A201" s="23" t="s">
        <v>338</v>
      </c>
      <c r="B201" s="23"/>
      <c r="C201" s="23"/>
      <c r="D201" s="23"/>
      <c r="E201" s="23"/>
      <c r="F201" s="23"/>
      <c r="G201" s="11"/>
    </row>
    <row r="202" spans="1:7" ht="25.05" customHeight="1" x14ac:dyDescent="0.2"/>
    <row r="203" spans="1:7" ht="19.95" customHeight="1" x14ac:dyDescent="0.2">
      <c r="A203" s="24" t="s">
        <v>318</v>
      </c>
      <c r="B203" s="24"/>
      <c r="C203" s="25" t="s">
        <v>193</v>
      </c>
      <c r="D203" s="25"/>
      <c r="E203" s="25"/>
      <c r="F203" s="25"/>
      <c r="G203" s="25"/>
    </row>
    <row r="204" spans="1:7" ht="19.95" customHeight="1" x14ac:dyDescent="0.2">
      <c r="A204" s="24" t="s">
        <v>319</v>
      </c>
      <c r="B204" s="24"/>
      <c r="C204" s="25" t="s">
        <v>320</v>
      </c>
      <c r="D204" s="25"/>
      <c r="E204" s="25"/>
      <c r="F204" s="25"/>
      <c r="G204" s="25"/>
    </row>
    <row r="205" spans="1:7" ht="15" customHeight="1" x14ac:dyDescent="0.2"/>
    <row r="206" spans="1:7" ht="25.05" customHeight="1" x14ac:dyDescent="0.2">
      <c r="A206" s="16" t="s">
        <v>404</v>
      </c>
      <c r="B206" s="16"/>
      <c r="C206" s="16"/>
      <c r="D206" s="16"/>
      <c r="E206" s="16"/>
      <c r="F206" s="16"/>
      <c r="G206" s="16"/>
    </row>
    <row r="207" spans="1:7" ht="15" customHeight="1" x14ac:dyDescent="0.2"/>
    <row r="208" spans="1:7" ht="49.95" customHeight="1" x14ac:dyDescent="0.2">
      <c r="A208" s="6" t="s">
        <v>227</v>
      </c>
      <c r="B208" s="21" t="s">
        <v>344</v>
      </c>
      <c r="C208" s="21"/>
      <c r="D208" s="6" t="s">
        <v>381</v>
      </c>
      <c r="E208" s="6" t="s">
        <v>382</v>
      </c>
      <c r="F208" s="6" t="s">
        <v>383</v>
      </c>
      <c r="G208" s="6" t="s">
        <v>384</v>
      </c>
    </row>
    <row r="209" spans="1:7" ht="15" customHeight="1" x14ac:dyDescent="0.2">
      <c r="A209" s="6">
        <v>1</v>
      </c>
      <c r="B209" s="21">
        <v>2</v>
      </c>
      <c r="C209" s="21"/>
      <c r="D209" s="6">
        <v>3</v>
      </c>
      <c r="E209" s="6">
        <v>4</v>
      </c>
      <c r="F209" s="6">
        <v>5</v>
      </c>
      <c r="G209" s="6">
        <v>6</v>
      </c>
    </row>
    <row r="210" spans="1:7" ht="25.05" customHeight="1" x14ac:dyDescent="0.2">
      <c r="A210" s="23" t="s">
        <v>338</v>
      </c>
      <c r="B210" s="23"/>
      <c r="C210" s="23"/>
      <c r="D210" s="23"/>
      <c r="E210" s="23"/>
      <c r="F210" s="23"/>
      <c r="G210" s="11"/>
    </row>
    <row r="211" spans="1:7" ht="25.05" customHeight="1" x14ac:dyDescent="0.2"/>
    <row r="212" spans="1:7" ht="19.95" customHeight="1" x14ac:dyDescent="0.2">
      <c r="A212" s="24" t="s">
        <v>318</v>
      </c>
      <c r="B212" s="24"/>
      <c r="C212" s="25" t="s">
        <v>193</v>
      </c>
      <c r="D212" s="25"/>
      <c r="E212" s="25"/>
      <c r="F212" s="25"/>
      <c r="G212" s="25"/>
    </row>
    <row r="213" spans="1:7" ht="19.95" customHeight="1" x14ac:dyDescent="0.2">
      <c r="A213" s="24" t="s">
        <v>319</v>
      </c>
      <c r="B213" s="24"/>
      <c r="C213" s="25" t="s">
        <v>341</v>
      </c>
      <c r="D213" s="25"/>
      <c r="E213" s="25"/>
      <c r="F213" s="25"/>
      <c r="G213" s="25"/>
    </row>
    <row r="214" spans="1:7" ht="15" customHeight="1" x14ac:dyDescent="0.2"/>
    <row r="215" spans="1:7" ht="25.05" customHeight="1" x14ac:dyDescent="0.2">
      <c r="A215" s="16" t="s">
        <v>388</v>
      </c>
      <c r="B215" s="16"/>
      <c r="C215" s="16"/>
      <c r="D215" s="16"/>
      <c r="E215" s="16"/>
      <c r="F215" s="16"/>
      <c r="G215" s="16"/>
    </row>
    <row r="216" spans="1:7" ht="15" customHeight="1" x14ac:dyDescent="0.2"/>
    <row r="217" spans="1:7" ht="49.95" customHeight="1" x14ac:dyDescent="0.2">
      <c r="A217" s="6" t="s">
        <v>227</v>
      </c>
      <c r="B217" s="21" t="s">
        <v>344</v>
      </c>
      <c r="C217" s="21"/>
      <c r="D217" s="6" t="s">
        <v>381</v>
      </c>
      <c r="E217" s="6" t="s">
        <v>382</v>
      </c>
      <c r="F217" s="6" t="s">
        <v>383</v>
      </c>
      <c r="G217" s="6" t="s">
        <v>384</v>
      </c>
    </row>
    <row r="218" spans="1:7" ht="15" customHeight="1" x14ac:dyDescent="0.2">
      <c r="A218" s="6">
        <v>1</v>
      </c>
      <c r="B218" s="21">
        <v>2</v>
      </c>
      <c r="C218" s="21"/>
      <c r="D218" s="6">
        <v>3</v>
      </c>
      <c r="E218" s="6">
        <v>4</v>
      </c>
      <c r="F218" s="6">
        <v>5</v>
      </c>
      <c r="G218" s="6">
        <v>6</v>
      </c>
    </row>
    <row r="219" spans="1:7" ht="40.049999999999997" customHeight="1" x14ac:dyDescent="0.2">
      <c r="A219" s="6" t="s">
        <v>423</v>
      </c>
      <c r="B219" s="26" t="s">
        <v>424</v>
      </c>
      <c r="C219" s="26"/>
      <c r="D219" s="6" t="s">
        <v>387</v>
      </c>
      <c r="E219" s="9">
        <v>1519275.7</v>
      </c>
      <c r="F219" s="9">
        <v>1</v>
      </c>
      <c r="G219" s="9">
        <v>1519275.7</v>
      </c>
    </row>
    <row r="220" spans="1:7" ht="25.05" customHeight="1" x14ac:dyDescent="0.2">
      <c r="A220" s="23" t="s">
        <v>338</v>
      </c>
      <c r="B220" s="23"/>
      <c r="C220" s="23"/>
      <c r="D220" s="23"/>
      <c r="E220" s="23"/>
      <c r="F220" s="23"/>
      <c r="G220" s="11">
        <f>SUM(G219:G219)</f>
        <v>1519275.7</v>
      </c>
    </row>
  </sheetData>
  <sheetProtection password="E613" sheet="1" objects="1" scenarios="1"/>
  <mergeCells count="198">
    <mergeCell ref="A2:B2"/>
    <mergeCell ref="C2:G2"/>
    <mergeCell ref="A3:B3"/>
    <mergeCell ref="C3:G3"/>
    <mergeCell ref="A5:G5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5:G25"/>
    <mergeCell ref="B27:C27"/>
    <mergeCell ref="B28:C28"/>
    <mergeCell ref="B29:C29"/>
    <mergeCell ref="A30:F30"/>
    <mergeCell ref="B19:C19"/>
    <mergeCell ref="A20:F20"/>
    <mergeCell ref="A22:B22"/>
    <mergeCell ref="C22:G22"/>
    <mergeCell ref="A23:B23"/>
    <mergeCell ref="C23:G23"/>
    <mergeCell ref="B37:C37"/>
    <mergeCell ref="B38:C38"/>
    <mergeCell ref="B39:C39"/>
    <mergeCell ref="A40:F40"/>
    <mergeCell ref="A42:B42"/>
    <mergeCell ref="C42:G42"/>
    <mergeCell ref="A32:B32"/>
    <mergeCell ref="C32:G32"/>
    <mergeCell ref="A33:B33"/>
    <mergeCell ref="C33:G33"/>
    <mergeCell ref="A35:G35"/>
    <mergeCell ref="B49:C49"/>
    <mergeCell ref="A50:F50"/>
    <mergeCell ref="A52:B52"/>
    <mergeCell ref="C52:G52"/>
    <mergeCell ref="A53:B53"/>
    <mergeCell ref="C53:G53"/>
    <mergeCell ref="A43:B43"/>
    <mergeCell ref="C43:G43"/>
    <mergeCell ref="A45:G45"/>
    <mergeCell ref="B47:C47"/>
    <mergeCell ref="B48:C48"/>
    <mergeCell ref="A62:B62"/>
    <mergeCell ref="C62:G62"/>
    <mergeCell ref="A63:B63"/>
    <mergeCell ref="C63:G63"/>
    <mergeCell ref="A65:G65"/>
    <mergeCell ref="A55:G55"/>
    <mergeCell ref="B57:C57"/>
    <mergeCell ref="B58:C58"/>
    <mergeCell ref="B59:C59"/>
    <mergeCell ref="A60:F60"/>
    <mergeCell ref="A73:B73"/>
    <mergeCell ref="C73:G73"/>
    <mergeCell ref="A75:G75"/>
    <mergeCell ref="B77:C77"/>
    <mergeCell ref="B78:C78"/>
    <mergeCell ref="B67:C67"/>
    <mergeCell ref="B68:C68"/>
    <mergeCell ref="B69:C69"/>
    <mergeCell ref="A70:F70"/>
    <mergeCell ref="A72:B72"/>
    <mergeCell ref="C72:G72"/>
    <mergeCell ref="A84:G84"/>
    <mergeCell ref="B86:C86"/>
    <mergeCell ref="B87:C87"/>
    <mergeCell ref="B88:C88"/>
    <mergeCell ref="A89:F89"/>
    <mergeCell ref="A79:F79"/>
    <mergeCell ref="A81:B81"/>
    <mergeCell ref="C81:G81"/>
    <mergeCell ref="A82:B82"/>
    <mergeCell ref="C82:G82"/>
    <mergeCell ref="B96:C96"/>
    <mergeCell ref="B97:C97"/>
    <mergeCell ref="B98:C98"/>
    <mergeCell ref="A99:F99"/>
    <mergeCell ref="A101:B101"/>
    <mergeCell ref="C101:G101"/>
    <mergeCell ref="A91:B91"/>
    <mergeCell ref="C91:G91"/>
    <mergeCell ref="A92:B92"/>
    <mergeCell ref="C92:G92"/>
    <mergeCell ref="A94:G94"/>
    <mergeCell ref="B108:C108"/>
    <mergeCell ref="A109:F109"/>
    <mergeCell ref="A111:B111"/>
    <mergeCell ref="C111:G111"/>
    <mergeCell ref="A112:B112"/>
    <mergeCell ref="C112:G112"/>
    <mergeCell ref="A102:B102"/>
    <mergeCell ref="C102:G102"/>
    <mergeCell ref="A104:G104"/>
    <mergeCell ref="B106:C106"/>
    <mergeCell ref="B107:C107"/>
    <mergeCell ref="A121:B121"/>
    <mergeCell ref="C121:G121"/>
    <mergeCell ref="A122:B122"/>
    <mergeCell ref="C122:G122"/>
    <mergeCell ref="A124:G124"/>
    <mergeCell ref="A114:G114"/>
    <mergeCell ref="B116:C116"/>
    <mergeCell ref="B117:C117"/>
    <mergeCell ref="B118:C118"/>
    <mergeCell ref="A119:F119"/>
    <mergeCell ref="A132:B132"/>
    <mergeCell ref="C132:G132"/>
    <mergeCell ref="A133:B133"/>
    <mergeCell ref="C133:G133"/>
    <mergeCell ref="A135:G135"/>
    <mergeCell ref="B126:C126"/>
    <mergeCell ref="B127:C127"/>
    <mergeCell ref="B128:C128"/>
    <mergeCell ref="B129:C129"/>
    <mergeCell ref="A130:F130"/>
    <mergeCell ref="A143:B143"/>
    <mergeCell ref="C143:G143"/>
    <mergeCell ref="A144:B144"/>
    <mergeCell ref="C144:G144"/>
    <mergeCell ref="A146:G146"/>
    <mergeCell ref="B137:C137"/>
    <mergeCell ref="B138:C138"/>
    <mergeCell ref="B139:C139"/>
    <mergeCell ref="B140:C140"/>
    <mergeCell ref="A141:F141"/>
    <mergeCell ref="A154:B154"/>
    <mergeCell ref="C154:G154"/>
    <mergeCell ref="A156:G156"/>
    <mergeCell ref="B158:C158"/>
    <mergeCell ref="B159:C159"/>
    <mergeCell ref="B148:C148"/>
    <mergeCell ref="B149:C149"/>
    <mergeCell ref="B150:C150"/>
    <mergeCell ref="A151:F151"/>
    <mergeCell ref="A153:B153"/>
    <mergeCell ref="C153:G153"/>
    <mergeCell ref="A166:G166"/>
    <mergeCell ref="B168:C168"/>
    <mergeCell ref="B169:C169"/>
    <mergeCell ref="B170:C170"/>
    <mergeCell ref="A171:F171"/>
    <mergeCell ref="B160:C160"/>
    <mergeCell ref="A161:F161"/>
    <mergeCell ref="A163:B163"/>
    <mergeCell ref="C163:G163"/>
    <mergeCell ref="A164:B164"/>
    <mergeCell ref="C164:G164"/>
    <mergeCell ref="B178:C178"/>
    <mergeCell ref="B179:C179"/>
    <mergeCell ref="B180:C180"/>
    <mergeCell ref="B181:C181"/>
    <mergeCell ref="A182:F182"/>
    <mergeCell ref="A173:B173"/>
    <mergeCell ref="C173:G173"/>
    <mergeCell ref="A174:B174"/>
    <mergeCell ref="C174:G174"/>
    <mergeCell ref="A176:G176"/>
    <mergeCell ref="B189:C189"/>
    <mergeCell ref="B190:C190"/>
    <mergeCell ref="B191:C191"/>
    <mergeCell ref="A192:F192"/>
    <mergeCell ref="A194:B194"/>
    <mergeCell ref="C194:G194"/>
    <mergeCell ref="A184:B184"/>
    <mergeCell ref="C184:G184"/>
    <mergeCell ref="A185:B185"/>
    <mergeCell ref="C185:G185"/>
    <mergeCell ref="A187:G187"/>
    <mergeCell ref="A201:F201"/>
    <mergeCell ref="A203:B203"/>
    <mergeCell ref="C203:G203"/>
    <mergeCell ref="A204:B204"/>
    <mergeCell ref="C204:G204"/>
    <mergeCell ref="A195:B195"/>
    <mergeCell ref="C195:G195"/>
    <mergeCell ref="A197:G197"/>
    <mergeCell ref="B199:C199"/>
    <mergeCell ref="B200:C200"/>
    <mergeCell ref="B219:C219"/>
    <mergeCell ref="A220:F220"/>
    <mergeCell ref="A213:B213"/>
    <mergeCell ref="C213:G213"/>
    <mergeCell ref="A215:G215"/>
    <mergeCell ref="B217:C217"/>
    <mergeCell ref="B218:C218"/>
    <mergeCell ref="A206:G206"/>
    <mergeCell ref="B208:C208"/>
    <mergeCell ref="B209:C209"/>
    <mergeCell ref="A210:F210"/>
    <mergeCell ref="A212:B212"/>
    <mergeCell ref="C212:G212"/>
  </mergeCells>
  <phoneticPr fontId="0" type="noConversion"/>
  <pageMargins left="1.04" right="0.39370078740157483" top="0.39370078740157483" bottom="0.39370078740157483" header="0.11811023622047245" footer="0.11811023622047245"/>
  <pageSetup paperSize="9" scale="75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6"/>
  <sheetViews>
    <sheetView workbookViewId="0"/>
  </sheetViews>
  <sheetFormatPr defaultRowHeight="10.199999999999999" x14ac:dyDescent="0.2"/>
  <cols>
    <col min="1" max="1" width="11.5" customWidth="1"/>
    <col min="2" max="2" width="15.25" customWidth="1"/>
    <col min="3" max="3" width="57.25" customWidth="1"/>
    <col min="4" max="12" width="22.875" customWidth="1"/>
  </cols>
  <sheetData>
    <row r="1" spans="1:13" ht="15" customHeight="1" x14ac:dyDescent="0.2"/>
    <row r="2" spans="1:13" ht="25.05" customHeight="1" x14ac:dyDescent="0.2">
      <c r="A2" s="16" t="s">
        <v>425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2"/>
    <row r="4" spans="1:13" ht="25.05" customHeight="1" x14ac:dyDescent="0.2">
      <c r="A4" s="16" t="s">
        <v>426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5.05" customHeight="1" x14ac:dyDescent="0.2"/>
    <row r="6" spans="1:13" ht="49.95" customHeight="1" x14ac:dyDescent="0.2">
      <c r="A6" s="21" t="s">
        <v>227</v>
      </c>
      <c r="B6" s="21" t="s">
        <v>41</v>
      </c>
      <c r="C6" s="21" t="s">
        <v>427</v>
      </c>
      <c r="D6" s="21" t="s">
        <v>428</v>
      </c>
      <c r="E6" s="21"/>
      <c r="F6" s="21"/>
      <c r="G6" s="21" t="s">
        <v>429</v>
      </c>
      <c r="H6" s="21"/>
      <c r="I6" s="21"/>
      <c r="J6" s="21" t="s">
        <v>430</v>
      </c>
      <c r="K6" s="21"/>
      <c r="L6" s="21"/>
    </row>
    <row r="7" spans="1:13" ht="49.95" customHeight="1" x14ac:dyDescent="0.2">
      <c r="A7" s="21"/>
      <c r="B7" s="21"/>
      <c r="C7" s="21"/>
      <c r="D7" s="6" t="s">
        <v>431</v>
      </c>
      <c r="E7" s="6" t="s">
        <v>432</v>
      </c>
      <c r="F7" s="6" t="s">
        <v>433</v>
      </c>
      <c r="G7" s="6" t="s">
        <v>431</v>
      </c>
      <c r="H7" s="6" t="s">
        <v>432</v>
      </c>
      <c r="I7" s="6" t="s">
        <v>434</v>
      </c>
      <c r="J7" s="6" t="s">
        <v>431</v>
      </c>
      <c r="K7" s="6" t="s">
        <v>432</v>
      </c>
      <c r="L7" s="6" t="s">
        <v>435</v>
      </c>
    </row>
    <row r="8" spans="1:13" ht="25.05" customHeight="1" x14ac:dyDescent="0.2">
      <c r="A8" s="6" t="s">
        <v>234</v>
      </c>
      <c r="B8" s="6" t="s">
        <v>330</v>
      </c>
      <c r="C8" s="6" t="s">
        <v>331</v>
      </c>
      <c r="D8" s="6" t="s">
        <v>332</v>
      </c>
      <c r="E8" s="6" t="s">
        <v>333</v>
      </c>
      <c r="F8" s="6" t="s">
        <v>334</v>
      </c>
      <c r="G8" s="6" t="s">
        <v>335</v>
      </c>
      <c r="H8" s="6" t="s">
        <v>336</v>
      </c>
      <c r="I8" s="6" t="s">
        <v>420</v>
      </c>
      <c r="J8" s="6" t="s">
        <v>402</v>
      </c>
      <c r="K8" s="6" t="s">
        <v>406</v>
      </c>
      <c r="L8" s="6" t="s">
        <v>385</v>
      </c>
    </row>
    <row r="9" spans="1:13" ht="25.05" customHeight="1" x14ac:dyDescent="0.2">
      <c r="A9" s="6" t="s">
        <v>234</v>
      </c>
      <c r="B9" s="6" t="s">
        <v>68</v>
      </c>
      <c r="C9" s="7" t="s">
        <v>436</v>
      </c>
      <c r="D9" s="9">
        <v>12</v>
      </c>
      <c r="E9" s="9">
        <v>4501</v>
      </c>
      <c r="F9" s="9">
        <v>54012</v>
      </c>
      <c r="G9" s="9">
        <v>12</v>
      </c>
      <c r="H9" s="9">
        <v>4501</v>
      </c>
      <c r="I9" s="9">
        <v>54012</v>
      </c>
      <c r="J9" s="9">
        <v>12</v>
      </c>
      <c r="K9" s="9">
        <v>4501</v>
      </c>
      <c r="L9" s="9">
        <v>54012</v>
      </c>
    </row>
    <row r="10" spans="1:13" ht="25.05" customHeight="1" x14ac:dyDescent="0.2">
      <c r="A10" s="27" t="s">
        <v>338</v>
      </c>
      <c r="B10" s="27"/>
      <c r="C10" s="27"/>
      <c r="D10" s="10" t="s">
        <v>69</v>
      </c>
      <c r="E10" s="10" t="s">
        <v>69</v>
      </c>
      <c r="F10" s="10">
        <f>SUM(F9:F9)</f>
        <v>54012</v>
      </c>
      <c r="G10" s="10" t="s">
        <v>69</v>
      </c>
      <c r="H10" s="10" t="s">
        <v>69</v>
      </c>
      <c r="I10" s="10">
        <f>SUM(I9:I9)</f>
        <v>54012</v>
      </c>
      <c r="J10" s="10" t="s">
        <v>69</v>
      </c>
      <c r="K10" s="10" t="s">
        <v>69</v>
      </c>
      <c r="L10" s="10">
        <f>SUM(L9:L9)</f>
        <v>54012</v>
      </c>
    </row>
    <row r="11" spans="1:13" ht="15" customHeight="1" x14ac:dyDescent="0.2"/>
    <row r="12" spans="1:13" ht="25.05" customHeight="1" x14ac:dyDescent="0.2">
      <c r="A12" s="16" t="s">
        <v>437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 customHeight="1" x14ac:dyDescent="0.2"/>
    <row r="14" spans="1:13" ht="25.05" customHeight="1" x14ac:dyDescent="0.2">
      <c r="A14" s="16" t="s">
        <v>438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3" ht="25.05" customHeight="1" x14ac:dyDescent="0.2"/>
    <row r="16" spans="1:13" ht="49.95" customHeight="1" x14ac:dyDescent="0.2">
      <c r="A16" s="21" t="s">
        <v>227</v>
      </c>
      <c r="B16" s="21" t="s">
        <v>41</v>
      </c>
      <c r="C16" s="21" t="s">
        <v>427</v>
      </c>
      <c r="D16" s="21" t="s">
        <v>428</v>
      </c>
      <c r="E16" s="21"/>
      <c r="F16" s="21"/>
      <c r="G16" s="21" t="s">
        <v>429</v>
      </c>
      <c r="H16" s="21"/>
      <c r="I16" s="21"/>
      <c r="J16" s="21" t="s">
        <v>430</v>
      </c>
      <c r="K16" s="21"/>
      <c r="L16" s="21"/>
    </row>
    <row r="17" spans="1:12" ht="49.95" customHeight="1" x14ac:dyDescent="0.2">
      <c r="A17" s="21"/>
      <c r="B17" s="21"/>
      <c r="C17" s="21"/>
      <c r="D17" s="6" t="s">
        <v>431</v>
      </c>
      <c r="E17" s="6" t="s">
        <v>432</v>
      </c>
      <c r="F17" s="6" t="s">
        <v>433</v>
      </c>
      <c r="G17" s="6" t="s">
        <v>431</v>
      </c>
      <c r="H17" s="6" t="s">
        <v>432</v>
      </c>
      <c r="I17" s="6" t="s">
        <v>434</v>
      </c>
      <c r="J17" s="6" t="s">
        <v>431</v>
      </c>
      <c r="K17" s="6" t="s">
        <v>432</v>
      </c>
      <c r="L17" s="6" t="s">
        <v>435</v>
      </c>
    </row>
    <row r="18" spans="1:12" ht="25.05" customHeight="1" x14ac:dyDescent="0.2">
      <c r="A18" s="6" t="s">
        <v>234</v>
      </c>
      <c r="B18" s="6" t="s">
        <v>330</v>
      </c>
      <c r="C18" s="6" t="s">
        <v>331</v>
      </c>
      <c r="D18" s="6" t="s">
        <v>332</v>
      </c>
      <c r="E18" s="6" t="s">
        <v>333</v>
      </c>
      <c r="F18" s="6" t="s">
        <v>334</v>
      </c>
      <c r="G18" s="6" t="s">
        <v>335</v>
      </c>
      <c r="H18" s="6" t="s">
        <v>336</v>
      </c>
      <c r="I18" s="6" t="s">
        <v>420</v>
      </c>
      <c r="J18" s="6" t="s">
        <v>402</v>
      </c>
      <c r="K18" s="6" t="s">
        <v>406</v>
      </c>
      <c r="L18" s="6" t="s">
        <v>385</v>
      </c>
    </row>
    <row r="19" spans="1:12" ht="25.05" customHeight="1" x14ac:dyDescent="0.2">
      <c r="A19" s="6" t="s">
        <v>234</v>
      </c>
      <c r="B19" s="6" t="s">
        <v>73</v>
      </c>
      <c r="C19" s="7" t="s">
        <v>439</v>
      </c>
      <c r="D19" s="9">
        <v>12</v>
      </c>
      <c r="E19" s="9">
        <v>950.22</v>
      </c>
      <c r="F19" s="9">
        <v>11402.64</v>
      </c>
      <c r="G19" s="9">
        <v>12</v>
      </c>
      <c r="H19" s="9">
        <v>911.66666666699996</v>
      </c>
      <c r="I19" s="9">
        <v>10940.000000004</v>
      </c>
      <c r="J19" s="9">
        <v>12</v>
      </c>
      <c r="K19" s="9">
        <v>944.5</v>
      </c>
      <c r="L19" s="9">
        <v>11334</v>
      </c>
    </row>
    <row r="20" spans="1:12" ht="25.05" customHeight="1" x14ac:dyDescent="0.2">
      <c r="A20" s="6" t="s">
        <v>330</v>
      </c>
      <c r="B20" s="6" t="s">
        <v>73</v>
      </c>
      <c r="C20" s="7" t="s">
        <v>440</v>
      </c>
      <c r="D20" s="9">
        <v>12</v>
      </c>
      <c r="E20" s="9">
        <v>729548.78</v>
      </c>
      <c r="F20" s="9">
        <v>8754585.3599999994</v>
      </c>
      <c r="G20" s="9">
        <v>12</v>
      </c>
      <c r="H20" s="9">
        <v>801254</v>
      </c>
      <c r="I20" s="9">
        <v>9615048</v>
      </c>
      <c r="J20" s="9">
        <v>12</v>
      </c>
      <c r="K20" s="9">
        <v>881887.83333299996</v>
      </c>
      <c r="L20" s="9">
        <v>10582653.999996001</v>
      </c>
    </row>
    <row r="21" spans="1:12" ht="25.05" customHeight="1" x14ac:dyDescent="0.2">
      <c r="A21" s="27" t="s">
        <v>338</v>
      </c>
      <c r="B21" s="27"/>
      <c r="C21" s="27"/>
      <c r="D21" s="10" t="s">
        <v>69</v>
      </c>
      <c r="E21" s="10" t="s">
        <v>69</v>
      </c>
      <c r="F21" s="10">
        <f>SUM(F19:F20)</f>
        <v>8765988</v>
      </c>
      <c r="G21" s="10" t="s">
        <v>69</v>
      </c>
      <c r="H21" s="10" t="s">
        <v>69</v>
      </c>
      <c r="I21" s="10">
        <f>SUM(I19:I20)</f>
        <v>9625988.0000000037</v>
      </c>
      <c r="J21" s="10" t="s">
        <v>69</v>
      </c>
      <c r="K21" s="10" t="s">
        <v>69</v>
      </c>
      <c r="L21" s="10">
        <f>SUM(L19:L20)</f>
        <v>10593987.999996001</v>
      </c>
    </row>
    <row r="22" spans="1:12" ht="15" customHeight="1" x14ac:dyDescent="0.2"/>
    <row r="23" spans="1:12" ht="25.05" customHeight="1" x14ac:dyDescent="0.2">
      <c r="A23" s="16" t="s">
        <v>441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5.05" customHeight="1" x14ac:dyDescent="0.2"/>
    <row r="25" spans="1:12" ht="49.95" customHeight="1" x14ac:dyDescent="0.2">
      <c r="A25" s="21" t="s">
        <v>227</v>
      </c>
      <c r="B25" s="21" t="s">
        <v>41</v>
      </c>
      <c r="C25" s="21" t="s">
        <v>427</v>
      </c>
      <c r="D25" s="21" t="s">
        <v>428</v>
      </c>
      <c r="E25" s="21"/>
      <c r="F25" s="21"/>
      <c r="G25" s="21" t="s">
        <v>429</v>
      </c>
      <c r="H25" s="21"/>
      <c r="I25" s="21"/>
      <c r="J25" s="21" t="s">
        <v>430</v>
      </c>
      <c r="K25" s="21"/>
      <c r="L25" s="21"/>
    </row>
    <row r="26" spans="1:12" ht="49.95" customHeight="1" x14ac:dyDescent="0.2">
      <c r="A26" s="21"/>
      <c r="B26" s="21"/>
      <c r="C26" s="21"/>
      <c r="D26" s="6" t="s">
        <v>431</v>
      </c>
      <c r="E26" s="6" t="s">
        <v>432</v>
      </c>
      <c r="F26" s="6" t="s">
        <v>433</v>
      </c>
      <c r="G26" s="6" t="s">
        <v>431</v>
      </c>
      <c r="H26" s="6" t="s">
        <v>432</v>
      </c>
      <c r="I26" s="6" t="s">
        <v>434</v>
      </c>
      <c r="J26" s="6" t="s">
        <v>431</v>
      </c>
      <c r="K26" s="6" t="s">
        <v>432</v>
      </c>
      <c r="L26" s="6" t="s">
        <v>435</v>
      </c>
    </row>
    <row r="27" spans="1:12" ht="25.05" customHeight="1" x14ac:dyDescent="0.2">
      <c r="A27" s="6" t="s">
        <v>234</v>
      </c>
      <c r="B27" s="6" t="s">
        <v>330</v>
      </c>
      <c r="C27" s="6" t="s">
        <v>331</v>
      </c>
      <c r="D27" s="6" t="s">
        <v>332</v>
      </c>
      <c r="E27" s="6" t="s">
        <v>333</v>
      </c>
      <c r="F27" s="6" t="s">
        <v>334</v>
      </c>
      <c r="G27" s="6" t="s">
        <v>335</v>
      </c>
      <c r="H27" s="6" t="s">
        <v>336</v>
      </c>
      <c r="I27" s="6" t="s">
        <v>420</v>
      </c>
      <c r="J27" s="6" t="s">
        <v>402</v>
      </c>
      <c r="K27" s="6" t="s">
        <v>406</v>
      </c>
      <c r="L27" s="6" t="s">
        <v>385</v>
      </c>
    </row>
    <row r="28" spans="1:12" ht="25.05" customHeight="1" x14ac:dyDescent="0.2">
      <c r="A28" s="6" t="s">
        <v>234</v>
      </c>
      <c r="B28" s="6" t="s">
        <v>73</v>
      </c>
      <c r="C28" s="7" t="s">
        <v>442</v>
      </c>
      <c r="D28" s="9">
        <v>117</v>
      </c>
      <c r="E28" s="9">
        <v>585308.16000000003</v>
      </c>
      <c r="F28" s="9">
        <v>68481054.719999999</v>
      </c>
      <c r="G28" s="9">
        <v>117</v>
      </c>
      <c r="H28" s="9">
        <v>585935.75</v>
      </c>
      <c r="I28" s="9">
        <v>68554482.75</v>
      </c>
      <c r="J28" s="9">
        <v>117</v>
      </c>
      <c r="K28" s="9">
        <v>586544.39</v>
      </c>
      <c r="L28" s="9">
        <v>68625693.629999995</v>
      </c>
    </row>
    <row r="29" spans="1:12" ht="25.05" customHeight="1" x14ac:dyDescent="0.2">
      <c r="A29" s="6" t="s">
        <v>330</v>
      </c>
      <c r="B29" s="6" t="s">
        <v>73</v>
      </c>
      <c r="C29" s="7" t="s">
        <v>443</v>
      </c>
      <c r="D29" s="9">
        <v>12</v>
      </c>
      <c r="E29" s="9">
        <v>585308.16000000003</v>
      </c>
      <c r="F29" s="9">
        <v>7023697.9199999999</v>
      </c>
      <c r="G29" s="9">
        <v>12</v>
      </c>
      <c r="H29" s="9">
        <v>585935.75</v>
      </c>
      <c r="I29" s="9">
        <v>7031229</v>
      </c>
      <c r="J29" s="9">
        <v>12</v>
      </c>
      <c r="K29" s="9">
        <v>586544.39</v>
      </c>
      <c r="L29" s="9">
        <v>7038532.6799999997</v>
      </c>
    </row>
    <row r="30" spans="1:12" ht="25.05" customHeight="1" x14ac:dyDescent="0.2">
      <c r="A30" s="6" t="s">
        <v>331</v>
      </c>
      <c r="B30" s="6" t="s">
        <v>73</v>
      </c>
      <c r="C30" s="7" t="s">
        <v>444</v>
      </c>
      <c r="D30" s="9">
        <v>1</v>
      </c>
      <c r="E30" s="9">
        <v>9342374.0800000001</v>
      </c>
      <c r="F30" s="9">
        <v>9342374.0800000001</v>
      </c>
      <c r="G30" s="9">
        <v>1</v>
      </c>
      <c r="H30" s="9">
        <v>9348918.9499999993</v>
      </c>
      <c r="I30" s="9">
        <v>9348918.9499999993</v>
      </c>
      <c r="J30" s="9">
        <v>1</v>
      </c>
      <c r="K30" s="9">
        <v>9355639.1600000001</v>
      </c>
      <c r="L30" s="9">
        <v>9355639.1600000001</v>
      </c>
    </row>
    <row r="31" spans="1:12" ht="25.05" customHeight="1" x14ac:dyDescent="0.2">
      <c r="A31" s="6" t="s">
        <v>332</v>
      </c>
      <c r="B31" s="6" t="s">
        <v>73</v>
      </c>
      <c r="C31" s="7" t="s">
        <v>445</v>
      </c>
      <c r="D31" s="9">
        <v>22</v>
      </c>
      <c r="E31" s="9">
        <v>585308.16000000003</v>
      </c>
      <c r="F31" s="9">
        <v>12876779.52</v>
      </c>
      <c r="G31" s="9">
        <v>22</v>
      </c>
      <c r="H31" s="9">
        <v>585935.75</v>
      </c>
      <c r="I31" s="9">
        <v>12890586.5</v>
      </c>
      <c r="J31" s="9">
        <v>22</v>
      </c>
      <c r="K31" s="9">
        <v>586544.39</v>
      </c>
      <c r="L31" s="9">
        <v>12903976.58</v>
      </c>
    </row>
    <row r="32" spans="1:12" ht="25.05" customHeight="1" x14ac:dyDescent="0.2">
      <c r="A32" s="6" t="s">
        <v>333</v>
      </c>
      <c r="B32" s="6" t="s">
        <v>73</v>
      </c>
      <c r="C32" s="7" t="s">
        <v>446</v>
      </c>
      <c r="D32" s="9">
        <v>36</v>
      </c>
      <c r="E32" s="9">
        <v>585308.16000000003</v>
      </c>
      <c r="F32" s="9">
        <v>21071093.760000002</v>
      </c>
      <c r="G32" s="9">
        <v>36</v>
      </c>
      <c r="H32" s="9">
        <v>585935.75</v>
      </c>
      <c r="I32" s="9">
        <v>21093687</v>
      </c>
      <c r="J32" s="9">
        <v>36</v>
      </c>
      <c r="K32" s="9">
        <v>586544.39</v>
      </c>
      <c r="L32" s="9">
        <v>21115598.039999999</v>
      </c>
    </row>
    <row r="33" spans="1:13" ht="25.05" customHeight="1" x14ac:dyDescent="0.2">
      <c r="A33" s="27" t="s">
        <v>338</v>
      </c>
      <c r="B33" s="27"/>
      <c r="C33" s="27"/>
      <c r="D33" s="10" t="s">
        <v>69</v>
      </c>
      <c r="E33" s="10" t="s">
        <v>69</v>
      </c>
      <c r="F33" s="10">
        <f>SUM(F28:F32)</f>
        <v>118795000</v>
      </c>
      <c r="G33" s="10" t="s">
        <v>69</v>
      </c>
      <c r="H33" s="10" t="s">
        <v>69</v>
      </c>
      <c r="I33" s="10">
        <f>SUM(I28:I32)</f>
        <v>118918904.2</v>
      </c>
      <c r="J33" s="10" t="s">
        <v>69</v>
      </c>
      <c r="K33" s="10" t="s">
        <v>69</v>
      </c>
      <c r="L33" s="10">
        <f>SUM(L28:L32)</f>
        <v>119039440.09</v>
      </c>
    </row>
    <row r="34" spans="1:13" ht="15" customHeight="1" x14ac:dyDescent="0.2"/>
    <row r="35" spans="1:13" ht="25.05" customHeight="1" x14ac:dyDescent="0.2">
      <c r="A35" s="16" t="s">
        <v>447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3" ht="25.05" customHeight="1" x14ac:dyDescent="0.2"/>
    <row r="37" spans="1:13" ht="49.95" customHeight="1" x14ac:dyDescent="0.2">
      <c r="A37" s="21" t="s">
        <v>227</v>
      </c>
      <c r="B37" s="21" t="s">
        <v>41</v>
      </c>
      <c r="C37" s="21" t="s">
        <v>427</v>
      </c>
      <c r="D37" s="21" t="s">
        <v>428</v>
      </c>
      <c r="E37" s="21"/>
      <c r="F37" s="21"/>
      <c r="G37" s="21" t="s">
        <v>429</v>
      </c>
      <c r="H37" s="21"/>
      <c r="I37" s="21"/>
      <c r="J37" s="21" t="s">
        <v>430</v>
      </c>
      <c r="K37" s="21"/>
      <c r="L37" s="21"/>
    </row>
    <row r="38" spans="1:13" ht="49.95" customHeight="1" x14ac:dyDescent="0.2">
      <c r="A38" s="21"/>
      <c r="B38" s="21"/>
      <c r="C38" s="21"/>
      <c r="D38" s="6" t="s">
        <v>431</v>
      </c>
      <c r="E38" s="6" t="s">
        <v>432</v>
      </c>
      <c r="F38" s="6" t="s">
        <v>433</v>
      </c>
      <c r="G38" s="6" t="s">
        <v>431</v>
      </c>
      <c r="H38" s="6" t="s">
        <v>432</v>
      </c>
      <c r="I38" s="6" t="s">
        <v>434</v>
      </c>
      <c r="J38" s="6" t="s">
        <v>431</v>
      </c>
      <c r="K38" s="6" t="s">
        <v>432</v>
      </c>
      <c r="L38" s="6" t="s">
        <v>435</v>
      </c>
    </row>
    <row r="39" spans="1:13" ht="25.05" customHeight="1" x14ac:dyDescent="0.2">
      <c r="A39" s="6" t="s">
        <v>234</v>
      </c>
      <c r="B39" s="6" t="s">
        <v>330</v>
      </c>
      <c r="C39" s="6" t="s">
        <v>331</v>
      </c>
      <c r="D39" s="6" t="s">
        <v>332</v>
      </c>
      <c r="E39" s="6" t="s">
        <v>333</v>
      </c>
      <c r="F39" s="6" t="s">
        <v>334</v>
      </c>
      <c r="G39" s="6" t="s">
        <v>335</v>
      </c>
      <c r="H39" s="6" t="s">
        <v>336</v>
      </c>
      <c r="I39" s="6" t="s">
        <v>420</v>
      </c>
      <c r="J39" s="6" t="s">
        <v>402</v>
      </c>
      <c r="K39" s="6" t="s">
        <v>406</v>
      </c>
      <c r="L39" s="6" t="s">
        <v>385</v>
      </c>
    </row>
    <row r="40" spans="1:13" x14ac:dyDescent="0.2">
      <c r="A40" s="6" t="s">
        <v>69</v>
      </c>
      <c r="B40" s="6" t="s">
        <v>69</v>
      </c>
      <c r="C40" s="6" t="s">
        <v>69</v>
      </c>
      <c r="D40" s="6" t="s">
        <v>69</v>
      </c>
      <c r="E40" s="6" t="s">
        <v>69</v>
      </c>
      <c r="F40" s="6" t="s">
        <v>69</v>
      </c>
      <c r="G40" s="6" t="s">
        <v>69</v>
      </c>
      <c r="H40" s="6" t="s">
        <v>69</v>
      </c>
      <c r="I40" s="6" t="s">
        <v>69</v>
      </c>
      <c r="J40" s="6" t="s">
        <v>69</v>
      </c>
      <c r="K40" s="6" t="s">
        <v>69</v>
      </c>
      <c r="L40" s="6" t="s">
        <v>69</v>
      </c>
    </row>
    <row r="41" spans="1:13" ht="15" customHeight="1" x14ac:dyDescent="0.2"/>
    <row r="42" spans="1:13" ht="25.05" customHeight="1" x14ac:dyDescent="0.2">
      <c r="A42" s="16" t="s">
        <v>448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5" customHeight="1" x14ac:dyDescent="0.2"/>
    <row r="44" spans="1:13" ht="25.05" customHeight="1" x14ac:dyDescent="0.2">
      <c r="A44" s="16" t="s">
        <v>449</v>
      </c>
      <c r="B44" s="16"/>
      <c r="C44" s="16"/>
      <c r="D44" s="16"/>
      <c r="E44" s="16"/>
      <c r="F44" s="16"/>
    </row>
    <row r="45" spans="1:13" ht="25.05" customHeight="1" x14ac:dyDescent="0.2"/>
    <row r="46" spans="1:13" ht="49.95" customHeight="1" x14ac:dyDescent="0.2">
      <c r="A46" s="21" t="s">
        <v>227</v>
      </c>
      <c r="B46" s="21" t="s">
        <v>41</v>
      </c>
      <c r="C46" s="21" t="s">
        <v>427</v>
      </c>
      <c r="D46" s="6" t="s">
        <v>428</v>
      </c>
      <c r="E46" s="6" t="s">
        <v>429</v>
      </c>
      <c r="F46" s="6" t="s">
        <v>430</v>
      </c>
    </row>
    <row r="47" spans="1:13" ht="49.95" customHeight="1" x14ac:dyDescent="0.2">
      <c r="A47" s="21"/>
      <c r="B47" s="21"/>
      <c r="C47" s="21"/>
      <c r="D47" s="6" t="s">
        <v>450</v>
      </c>
      <c r="E47" s="6" t="s">
        <v>450</v>
      </c>
      <c r="F47" s="6" t="s">
        <v>450</v>
      </c>
    </row>
    <row r="48" spans="1:13" ht="25.05" customHeight="1" x14ac:dyDescent="0.2">
      <c r="A48" s="6" t="s">
        <v>234</v>
      </c>
      <c r="B48" s="6" t="s">
        <v>330</v>
      </c>
      <c r="C48" s="6" t="s">
        <v>331</v>
      </c>
      <c r="D48" s="6" t="s">
        <v>332</v>
      </c>
      <c r="E48" s="6" t="s">
        <v>333</v>
      </c>
      <c r="F48" s="6" t="s">
        <v>334</v>
      </c>
    </row>
    <row r="49" spans="1:13" x14ac:dyDescent="0.2">
      <c r="A49" s="6" t="s">
        <v>69</v>
      </c>
      <c r="B49" s="6" t="s">
        <v>69</v>
      </c>
      <c r="C49" s="6" t="s">
        <v>69</v>
      </c>
      <c r="D49" s="6" t="s">
        <v>69</v>
      </c>
      <c r="E49" s="6" t="s">
        <v>69</v>
      </c>
      <c r="F49" s="6" t="s">
        <v>69</v>
      </c>
    </row>
    <row r="50" spans="1:13" ht="15" customHeight="1" x14ac:dyDescent="0.2"/>
    <row r="51" spans="1:13" ht="25.05" customHeight="1" x14ac:dyDescent="0.2">
      <c r="A51" s="16" t="s">
        <v>451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5" customHeight="1" x14ac:dyDescent="0.2"/>
    <row r="53" spans="1:13" ht="25.05" customHeight="1" x14ac:dyDescent="0.2">
      <c r="A53" s="16" t="s">
        <v>452</v>
      </c>
      <c r="B53" s="16"/>
      <c r="C53" s="16"/>
      <c r="D53" s="16"/>
      <c r="E53" s="16"/>
      <c r="F53" s="16"/>
    </row>
    <row r="54" spans="1:13" ht="25.05" customHeight="1" x14ac:dyDescent="0.2"/>
    <row r="55" spans="1:13" ht="49.95" customHeight="1" x14ac:dyDescent="0.2">
      <c r="A55" s="21" t="s">
        <v>227</v>
      </c>
      <c r="B55" s="21" t="s">
        <v>41</v>
      </c>
      <c r="C55" s="21" t="s">
        <v>427</v>
      </c>
      <c r="D55" s="6" t="s">
        <v>428</v>
      </c>
      <c r="E55" s="6" t="s">
        <v>429</v>
      </c>
      <c r="F55" s="6" t="s">
        <v>430</v>
      </c>
    </row>
    <row r="56" spans="1:13" ht="49.95" customHeight="1" x14ac:dyDescent="0.2">
      <c r="A56" s="21"/>
      <c r="B56" s="21"/>
      <c r="C56" s="21"/>
      <c r="D56" s="6" t="s">
        <v>450</v>
      </c>
      <c r="E56" s="6" t="s">
        <v>450</v>
      </c>
      <c r="F56" s="6" t="s">
        <v>450</v>
      </c>
    </row>
    <row r="57" spans="1:13" ht="25.05" customHeight="1" x14ac:dyDescent="0.2">
      <c r="A57" s="6" t="s">
        <v>234</v>
      </c>
      <c r="B57" s="6" t="s">
        <v>330</v>
      </c>
      <c r="C57" s="6" t="s">
        <v>331</v>
      </c>
      <c r="D57" s="6" t="s">
        <v>332</v>
      </c>
      <c r="E57" s="6" t="s">
        <v>333</v>
      </c>
      <c r="F57" s="6" t="s">
        <v>334</v>
      </c>
    </row>
    <row r="58" spans="1:13" ht="25.05" customHeight="1" x14ac:dyDescent="0.2">
      <c r="A58" s="6" t="s">
        <v>234</v>
      </c>
      <c r="B58" s="6" t="s">
        <v>83</v>
      </c>
      <c r="C58" s="7" t="s">
        <v>453</v>
      </c>
      <c r="D58" s="9">
        <v>1093680</v>
      </c>
      <c r="E58" s="9">
        <v>0</v>
      </c>
      <c r="F58" s="9">
        <v>0</v>
      </c>
    </row>
    <row r="59" spans="1:13" ht="25.05" customHeight="1" x14ac:dyDescent="0.2">
      <c r="A59" s="27" t="s">
        <v>338</v>
      </c>
      <c r="B59" s="27"/>
      <c r="C59" s="27"/>
      <c r="D59" s="10">
        <f>SUM(D58:D58)</f>
        <v>1093680</v>
      </c>
      <c r="E59" s="10">
        <f>SUM(E58:E58)</f>
        <v>0</v>
      </c>
      <c r="F59" s="10">
        <f>SUM(F58:F58)</f>
        <v>0</v>
      </c>
    </row>
    <row r="60" spans="1:13" ht="15" customHeight="1" x14ac:dyDescent="0.2"/>
    <row r="61" spans="1:13" ht="25.05" customHeight="1" x14ac:dyDescent="0.2">
      <c r="A61" s="16" t="s">
        <v>454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5" customHeight="1" x14ac:dyDescent="0.2"/>
    <row r="63" spans="1:13" ht="25.05" customHeight="1" x14ac:dyDescent="0.2">
      <c r="A63" s="16" t="s">
        <v>455</v>
      </c>
      <c r="B63" s="16"/>
      <c r="C63" s="16"/>
      <c r="D63" s="16"/>
      <c r="E63" s="16"/>
      <c r="F63" s="16"/>
    </row>
    <row r="64" spans="1:13" ht="25.05" customHeight="1" x14ac:dyDescent="0.2"/>
    <row r="65" spans="1:12" ht="49.95" customHeight="1" x14ac:dyDescent="0.2">
      <c r="A65" s="21" t="s">
        <v>227</v>
      </c>
      <c r="B65" s="21" t="s">
        <v>41</v>
      </c>
      <c r="C65" s="21" t="s">
        <v>427</v>
      </c>
      <c r="D65" s="6" t="s">
        <v>428</v>
      </c>
      <c r="E65" s="6" t="s">
        <v>429</v>
      </c>
      <c r="F65" s="6" t="s">
        <v>430</v>
      </c>
    </row>
    <row r="66" spans="1:12" ht="49.95" customHeight="1" x14ac:dyDescent="0.2">
      <c r="A66" s="21"/>
      <c r="B66" s="21"/>
      <c r="C66" s="21"/>
      <c r="D66" s="6" t="s">
        <v>450</v>
      </c>
      <c r="E66" s="6" t="s">
        <v>450</v>
      </c>
      <c r="F66" s="6" t="s">
        <v>450</v>
      </c>
    </row>
    <row r="67" spans="1:12" ht="25.05" customHeight="1" x14ac:dyDescent="0.2">
      <c r="A67" s="6" t="s">
        <v>234</v>
      </c>
      <c r="B67" s="6" t="s">
        <v>330</v>
      </c>
      <c r="C67" s="6" t="s">
        <v>331</v>
      </c>
      <c r="D67" s="6" t="s">
        <v>332</v>
      </c>
      <c r="E67" s="6" t="s">
        <v>333</v>
      </c>
      <c r="F67" s="6" t="s">
        <v>334</v>
      </c>
    </row>
    <row r="68" spans="1:12" x14ac:dyDescent="0.2">
      <c r="A68" s="6" t="s">
        <v>69</v>
      </c>
      <c r="B68" s="6" t="s">
        <v>69</v>
      </c>
      <c r="C68" s="6" t="s">
        <v>69</v>
      </c>
      <c r="D68" s="6" t="s">
        <v>69</v>
      </c>
      <c r="E68" s="6" t="s">
        <v>69</v>
      </c>
      <c r="F68" s="6" t="s">
        <v>69</v>
      </c>
    </row>
    <row r="69" spans="1:12" ht="15" customHeight="1" x14ac:dyDescent="0.2"/>
    <row r="70" spans="1:12" ht="25.05" customHeight="1" x14ac:dyDescent="0.2">
      <c r="A70" s="16" t="s">
        <v>456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25.05" customHeight="1" x14ac:dyDescent="0.2"/>
    <row r="72" spans="1:12" ht="49.95" customHeight="1" x14ac:dyDescent="0.2">
      <c r="A72" s="21" t="s">
        <v>227</v>
      </c>
      <c r="B72" s="21" t="s">
        <v>41</v>
      </c>
      <c r="C72" s="21" t="s">
        <v>427</v>
      </c>
      <c r="D72" s="21" t="s">
        <v>428</v>
      </c>
      <c r="E72" s="21"/>
      <c r="F72" s="21"/>
      <c r="G72" s="21" t="s">
        <v>429</v>
      </c>
      <c r="H72" s="21"/>
      <c r="I72" s="21"/>
      <c r="J72" s="21" t="s">
        <v>430</v>
      </c>
      <c r="K72" s="21"/>
      <c r="L72" s="21"/>
    </row>
    <row r="73" spans="1:12" ht="49.95" customHeight="1" x14ac:dyDescent="0.2">
      <c r="A73" s="21"/>
      <c r="B73" s="21"/>
      <c r="C73" s="21"/>
      <c r="D73" s="6" t="s">
        <v>457</v>
      </c>
      <c r="E73" s="6" t="s">
        <v>458</v>
      </c>
      <c r="F73" s="6" t="s">
        <v>459</v>
      </c>
      <c r="G73" s="6" t="s">
        <v>457</v>
      </c>
      <c r="H73" s="6" t="s">
        <v>458</v>
      </c>
      <c r="I73" s="6" t="s">
        <v>460</v>
      </c>
      <c r="J73" s="6" t="s">
        <v>457</v>
      </c>
      <c r="K73" s="6" t="s">
        <v>458</v>
      </c>
      <c r="L73" s="6" t="s">
        <v>461</v>
      </c>
    </row>
    <row r="74" spans="1:12" ht="25.05" customHeight="1" x14ac:dyDescent="0.2">
      <c r="A74" s="6" t="s">
        <v>234</v>
      </c>
      <c r="B74" s="6" t="s">
        <v>330</v>
      </c>
      <c r="C74" s="6" t="s">
        <v>331</v>
      </c>
      <c r="D74" s="6" t="s">
        <v>332</v>
      </c>
      <c r="E74" s="6" t="s">
        <v>333</v>
      </c>
      <c r="F74" s="6" t="s">
        <v>334</v>
      </c>
      <c r="G74" s="6" t="s">
        <v>335</v>
      </c>
      <c r="H74" s="6" t="s">
        <v>336</v>
      </c>
      <c r="I74" s="6" t="s">
        <v>420</v>
      </c>
      <c r="J74" s="6" t="s">
        <v>402</v>
      </c>
      <c r="K74" s="6" t="s">
        <v>406</v>
      </c>
      <c r="L74" s="6" t="s">
        <v>385</v>
      </c>
    </row>
    <row r="75" spans="1:12" ht="25.05" customHeight="1" x14ac:dyDescent="0.2">
      <c r="A75" s="6" t="s">
        <v>234</v>
      </c>
      <c r="B75" s="6" t="s">
        <v>462</v>
      </c>
      <c r="C75" s="7" t="s">
        <v>463</v>
      </c>
      <c r="D75" s="9">
        <v>4</v>
      </c>
      <c r="E75" s="9">
        <v>-5000</v>
      </c>
      <c r="F75" s="9">
        <v>-20000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</row>
    <row r="76" spans="1:12" ht="25.05" customHeight="1" x14ac:dyDescent="0.2">
      <c r="A76" s="27" t="s">
        <v>338</v>
      </c>
      <c r="B76" s="27"/>
      <c r="C76" s="27"/>
      <c r="D76" s="10" t="s">
        <v>69</v>
      </c>
      <c r="E76" s="10" t="s">
        <v>69</v>
      </c>
      <c r="F76" s="10">
        <f>SUM(F75:F75)</f>
        <v>-20000</v>
      </c>
      <c r="G76" s="10" t="s">
        <v>69</v>
      </c>
      <c r="H76" s="10" t="s">
        <v>69</v>
      </c>
      <c r="I76" s="10">
        <f>SUM(I75:I75)</f>
        <v>0</v>
      </c>
      <c r="J76" s="10" t="s">
        <v>69</v>
      </c>
      <c r="K76" s="10" t="s">
        <v>69</v>
      </c>
      <c r="L76" s="10">
        <f>SUM(L75:L75)</f>
        <v>0</v>
      </c>
    </row>
  </sheetData>
  <sheetProtection password="E613" sheet="1" objects="1" scenarios="1"/>
  <mergeCells count="57"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1:C21"/>
    <mergeCell ref="A23:L23"/>
    <mergeCell ref="A25:A26"/>
    <mergeCell ref="B25:B26"/>
    <mergeCell ref="C25:C26"/>
    <mergeCell ref="D25:F25"/>
    <mergeCell ref="G25:I25"/>
    <mergeCell ref="J25:L25"/>
    <mergeCell ref="A33:C33"/>
    <mergeCell ref="A35:L35"/>
    <mergeCell ref="A37:A38"/>
    <mergeCell ref="B37:B38"/>
    <mergeCell ref="C37:C38"/>
    <mergeCell ref="D37:F37"/>
    <mergeCell ref="G37:I37"/>
    <mergeCell ref="J37:L37"/>
    <mergeCell ref="A42:M42"/>
    <mergeCell ref="A44:F44"/>
    <mergeCell ref="A46:A47"/>
    <mergeCell ref="B46:B47"/>
    <mergeCell ref="C46:C47"/>
    <mergeCell ref="A51:M51"/>
    <mergeCell ref="A53:F53"/>
    <mergeCell ref="A55:A56"/>
    <mergeCell ref="B55:B56"/>
    <mergeCell ref="C55:C56"/>
    <mergeCell ref="A59:C59"/>
    <mergeCell ref="A61:M61"/>
    <mergeCell ref="A63:F63"/>
    <mergeCell ref="A65:A66"/>
    <mergeCell ref="B65:B66"/>
    <mergeCell ref="C65:C66"/>
    <mergeCell ref="A76:C76"/>
    <mergeCell ref="A70:L70"/>
    <mergeCell ref="A72:A73"/>
    <mergeCell ref="B72:B73"/>
    <mergeCell ref="C72:C73"/>
    <mergeCell ref="D72:F72"/>
    <mergeCell ref="G72:I72"/>
    <mergeCell ref="J72:L72"/>
  </mergeCells>
  <phoneticPr fontId="0" type="noConversion"/>
  <pageMargins left="0.73" right="0.39370078740157483" top="0.53" bottom="0.39370078740157483" header="0.11811023622047245" footer="0.11811023622047245"/>
  <pageSetup paperSize="9" scale="45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6"/>
  <sheetViews>
    <sheetView workbookViewId="0"/>
  </sheetViews>
  <sheetFormatPr defaultRowHeight="10.199999999999999" x14ac:dyDescent="0.2"/>
  <cols>
    <col min="1" max="1" width="9.5" customWidth="1"/>
    <col min="2" max="2" width="38.25" customWidth="1"/>
    <col min="3" max="3" width="19.125" customWidth="1"/>
    <col min="4" max="4" width="38.25" customWidth="1"/>
  </cols>
  <sheetData>
    <row r="1" spans="1:4" ht="19.95" customHeight="1" x14ac:dyDescent="0.2"/>
    <row r="2" spans="1:4" ht="30" customHeight="1" x14ac:dyDescent="0.2">
      <c r="A2" s="18" t="s">
        <v>464</v>
      </c>
      <c r="B2" s="18"/>
      <c r="C2" s="18"/>
      <c r="D2" s="18"/>
    </row>
    <row r="3" spans="1:4" ht="19.95" customHeight="1" x14ac:dyDescent="0.2"/>
    <row r="4" spans="1:4" ht="30" customHeight="1" x14ac:dyDescent="0.2">
      <c r="A4" s="14" t="s">
        <v>465</v>
      </c>
      <c r="B4" s="14"/>
      <c r="C4" s="14"/>
      <c r="D4" s="14"/>
    </row>
    <row r="5" spans="1:4" ht="30" customHeight="1" x14ac:dyDescent="0.2">
      <c r="A5" s="1" t="s">
        <v>466</v>
      </c>
      <c r="B5" s="1" t="s">
        <v>467</v>
      </c>
      <c r="C5" s="1" t="s">
        <v>468</v>
      </c>
      <c r="D5" s="1" t="s">
        <v>469</v>
      </c>
    </row>
    <row r="6" spans="1:4" ht="19.95" customHeight="1" x14ac:dyDescent="0.2">
      <c r="A6" s="21" t="s">
        <v>470</v>
      </c>
      <c r="B6" s="21"/>
      <c r="C6" s="21"/>
      <c r="D6" s="21"/>
    </row>
  </sheetData>
  <sheetProtection password="E613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2023-04-27T07:24:12Z</cp:lastPrinted>
  <dcterms:modified xsi:type="dcterms:W3CDTF">2023-05-29T11:46:14Z</dcterms:modified>
</cp:coreProperties>
</file>