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МОИ ДОКУМЕНТЫ\ПФХД\2023 год\Ред 4 от 08.09.2023\"/>
    </mc:Choice>
  </mc:AlternateContent>
  <xr:revisionPtr revIDLastSave="0" documentId="13_ncr:1_{233AE94A-686F-4BE0-8C98-4EA83C8658A3}" xr6:coauthVersionLast="47" xr6:coauthVersionMax="47" xr10:uidLastSave="{00000000-0000-0000-0000-000000000000}"/>
  <bookViews>
    <workbookView xWindow="-108" yWindow="-108" windowWidth="23256" windowHeight="12576" firstSheet="6" activeTab="9" xr2:uid="{00000000-000D-0000-FFFF-FFFF00000000}"/>
  </bookViews>
  <sheets>
    <sheet name="ПФХД" sheetId="1" r:id="rId1"/>
    <sheet name="Раздел 1" sheetId="2" r:id="rId2"/>
    <sheet name="Детализация по КФО" sheetId="3" r:id="rId3"/>
    <sheet name="Раздел 2" sheetId="4" r:id="rId4"/>
    <sheet name="Обоснования (111)" sheetId="5" r:id="rId5"/>
    <sheet name="Обоснования (100,300,850)" sheetId="6" r:id="rId6"/>
    <sheet name="Обоснования (242,244,247)" sheetId="7" r:id="rId7"/>
    <sheet name="Обоснования доходов" sheetId="8" r:id="rId8"/>
    <sheet name="Лист согласования" sheetId="9" r:id="rId9"/>
    <sheet name="Протокол изменений" sheetId="10" r:id="rId1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69" i="10" l="1"/>
  <c r="H69" i="10"/>
  <c r="G69" i="10"/>
  <c r="I51" i="10"/>
  <c r="H51" i="10"/>
  <c r="G51" i="10"/>
  <c r="L78" i="8"/>
  <c r="I78" i="8"/>
  <c r="F78" i="8"/>
  <c r="F61" i="8"/>
  <c r="E61" i="8"/>
  <c r="D61" i="8"/>
  <c r="L33" i="8"/>
  <c r="I33" i="8"/>
  <c r="F33" i="8"/>
  <c r="L21" i="8"/>
  <c r="I21" i="8"/>
  <c r="F21" i="8"/>
  <c r="L10" i="8"/>
  <c r="I10" i="8"/>
  <c r="F10" i="8"/>
  <c r="G220" i="7"/>
  <c r="G201" i="7"/>
  <c r="G191" i="7"/>
  <c r="G181" i="7"/>
  <c r="G170" i="7"/>
  <c r="G160" i="7"/>
  <c r="G150" i="7"/>
  <c r="G140" i="7"/>
  <c r="G129" i="7"/>
  <c r="G109" i="7"/>
  <c r="G99" i="7"/>
  <c r="G89" i="7"/>
  <c r="G70" i="7"/>
  <c r="G60" i="7"/>
  <c r="G50" i="7"/>
  <c r="G40" i="7"/>
  <c r="G30" i="7"/>
  <c r="G20" i="7"/>
  <c r="G10" i="7"/>
  <c r="H34" i="5"/>
  <c r="D34" i="5"/>
  <c r="H22" i="5"/>
  <c r="D22" i="5"/>
  <c r="H11" i="5"/>
  <c r="D11" i="5"/>
  <c r="I31" i="4"/>
  <c r="H31" i="4"/>
  <c r="G31" i="4"/>
  <c r="I27" i="4"/>
  <c r="H27" i="4"/>
  <c r="G27" i="4"/>
  <c r="I24" i="4"/>
  <c r="H24" i="4"/>
  <c r="G24" i="4"/>
  <c r="I21" i="4"/>
  <c r="H21" i="4"/>
  <c r="G21" i="4"/>
  <c r="I17" i="4"/>
  <c r="H17" i="4"/>
  <c r="G17" i="4"/>
  <c r="I14" i="4"/>
  <c r="H14" i="4"/>
  <c r="G14" i="4"/>
  <c r="I13" i="4"/>
  <c r="H13" i="4"/>
  <c r="G13" i="4"/>
  <c r="I7" i="4"/>
  <c r="H7" i="4"/>
  <c r="G7" i="4"/>
</calcChain>
</file>

<file path=xl/sharedStrings.xml><?xml version="1.0" encoding="utf-8"?>
<sst xmlns="http://schemas.openxmlformats.org/spreadsheetml/2006/main" count="3671" uniqueCount="542">
  <si>
    <t>УТВЕРЖДАЮ</t>
  </si>
  <si>
    <t>(наименование должности уполномоченного лица)</t>
  </si>
  <si>
    <t>ГОСУДАРСТВЕННОЕ АВТОНОМНОЕ ПРОФЕССИОНАЛЬНОЕ ОБРАЗОВАТЕЛЬНОЕ УЧРЕЖДЕНИЕ МОСКОВСКОЙ ОБЛАСТИ "МОСКОВСКИЙ ОБЛАСТНОЙ БАЗОВЫЙ МУЗЫКАЛЬНЫЙ КОЛЛЕДЖ ИМЕНИ А.Н. СКРЯБИНА"</t>
  </si>
  <si>
    <t>(наименование учреждения)</t>
  </si>
  <si>
    <t>(подпись)</t>
  </si>
  <si>
    <t>(расшифровка подписи)</t>
  </si>
  <si>
    <t>"_____" _____________ ______ г.</t>
  </si>
  <si>
    <t>План финансово-хозяйственной деятельности на 2023г</t>
  </si>
  <si>
    <t>на 2023 год и плановый период 2024-2025 годов</t>
  </si>
  <si>
    <t>КОДЫ</t>
  </si>
  <si>
    <t>от</t>
  </si>
  <si>
    <t>08.09.2023</t>
  </si>
  <si>
    <t>Дата</t>
  </si>
  <si>
    <t>по Сводному реестру</t>
  </si>
  <si>
    <t>Орган, осуществляющий функции и полномочия учредителя</t>
  </si>
  <si>
    <t>Министерство культуры и туризма Московской области</t>
  </si>
  <si>
    <t>глава по БК</t>
  </si>
  <si>
    <t>ИНН</t>
  </si>
  <si>
    <t>5053010516</t>
  </si>
  <si>
    <t>Учреждение</t>
  </si>
  <si>
    <t>КПП</t>
  </si>
  <si>
    <t>505301001</t>
  </si>
  <si>
    <t>Единица измерения:</t>
  </si>
  <si>
    <t>руб.</t>
  </si>
  <si>
    <t>по ОКЕИ</t>
  </si>
  <si>
    <t>383</t>
  </si>
  <si>
    <t>Подписано. Заверено ЭП.</t>
  </si>
  <si>
    <t>ФИО: Янина Елена Алексеевна</t>
  </si>
  <si>
    <t>ФИО: Гапонов Олег Николаевич</t>
  </si>
  <si>
    <t>Должность: Начальник Финансового управления</t>
  </si>
  <si>
    <t>Должность: Директор колледжа</t>
  </si>
  <si>
    <t>Действует c 05.06.2023 15:42:00 по: 28.08.2024 15:42:00</t>
  </si>
  <si>
    <t>Действует c 14.11.2022 10:13:00 по: 07.02.2024 10:13:00</t>
  </si>
  <si>
    <t>Серийный номер: 68921B2BE2DC72857DD2437E0A0EA0B142F6BF92</t>
  </si>
  <si>
    <t>Серийный номер: C6F9CAB8DC929E8C2FFD12103F018109BFB840CB</t>
  </si>
  <si>
    <t>Издатель: Казначейство России</t>
  </si>
  <si>
    <t>Время подписания: 08.09.2023 12:37:53</t>
  </si>
  <si>
    <t>Время подписания: 08.09.2023 10:48:58</t>
  </si>
  <si>
    <t>Раздел 1. Поступления и выплаты</t>
  </si>
  <si>
    <t>Наименование показателя</t>
  </si>
  <si>
    <t>Код строки</t>
  </si>
  <si>
    <t>Код по бюджетной классификации Российской Федерации</t>
  </si>
  <si>
    <t>Аналитический код (КОСГУ)</t>
  </si>
  <si>
    <t>КЭСР</t>
  </si>
  <si>
    <t>Сумма</t>
  </si>
  <si>
    <t>на 2023 г. текущий финансовый год</t>
  </si>
  <si>
    <t>на 2024 г. первый год планового периода</t>
  </si>
  <si>
    <t>на 2025 г. второй год планового периода</t>
  </si>
  <si>
    <t>Остаток средств на начало текущего финансового года</t>
  </si>
  <si>
    <t>0001</t>
  </si>
  <si>
    <t>х</t>
  </si>
  <si>
    <t>Приносящая доход деятельность</t>
  </si>
  <si>
    <t>0001.1</t>
  </si>
  <si>
    <t>Субсидии на выполнение госзадания</t>
  </si>
  <si>
    <t>0001.2</t>
  </si>
  <si>
    <t>Субсидии на иные цели</t>
  </si>
  <si>
    <t>0001.3</t>
  </si>
  <si>
    <t>Остаток средств на конец текущего финансового года</t>
  </si>
  <si>
    <t>0002</t>
  </si>
  <si>
    <t>0002.1</t>
  </si>
  <si>
    <t>0002.2</t>
  </si>
  <si>
    <t>Х</t>
  </si>
  <si>
    <t>Иная цель</t>
  </si>
  <si>
    <t>0002.3</t>
  </si>
  <si>
    <t>Доходы, всего:</t>
  </si>
  <si>
    <t>1000</t>
  </si>
  <si>
    <t>в том числе:</t>
  </si>
  <si>
    <t>1100</t>
  </si>
  <si>
    <t>120</t>
  </si>
  <si>
    <t>X</t>
  </si>
  <si>
    <t>доходы от собственности, всего</t>
  </si>
  <si>
    <t>доходы от оказания услуг, работ, компенсации затрат учреждений, всего</t>
  </si>
  <si>
    <t>1200</t>
  </si>
  <si>
    <t>130</t>
  </si>
  <si>
    <t>в том числе:
субсидии на финансовое обеспечение выполнения государственного задания</t>
  </si>
  <si>
    <t>1210</t>
  </si>
  <si>
    <t>от оказания услуг (работ) на платной основе и от иной приносящей доход деятельности</t>
  </si>
  <si>
    <t>1220</t>
  </si>
  <si>
    <t>доходы от штрафов, пеней, иных сумм принудительного изъятия</t>
  </si>
  <si>
    <t>1300</t>
  </si>
  <si>
    <t>140</t>
  </si>
  <si>
    <t>безвозмездные денежные поступления, всего</t>
  </si>
  <si>
    <t>1400</t>
  </si>
  <si>
    <t>150</t>
  </si>
  <si>
    <t>в том числе:
целевые субсидии</t>
  </si>
  <si>
    <t>1410</t>
  </si>
  <si>
    <t>субсидии на осуществление капитальных вложений</t>
  </si>
  <si>
    <t>1420</t>
  </si>
  <si>
    <t>средства, полученные от приносящей доход деятельности</t>
  </si>
  <si>
    <t>1430</t>
  </si>
  <si>
    <t>прочие доходы, всего</t>
  </si>
  <si>
    <t>1500</t>
  </si>
  <si>
    <t>180</t>
  </si>
  <si>
    <t>в том числе:
прочие доходы</t>
  </si>
  <si>
    <t>1510</t>
  </si>
  <si>
    <t>доходы от операций с активами, всего</t>
  </si>
  <si>
    <t>1900</t>
  </si>
  <si>
    <t>прочие поступления, всего</t>
  </si>
  <si>
    <t>1980</t>
  </si>
  <si>
    <t>из них:
увеличение остатков денежных средств за счет возврата дебиторской задолженности прошлых лет</t>
  </si>
  <si>
    <t>1981</t>
  </si>
  <si>
    <t>510</t>
  </si>
  <si>
    <t>доходы от продажи товаров</t>
  </si>
  <si>
    <t>1982</t>
  </si>
  <si>
    <t>440</t>
  </si>
  <si>
    <t>Расходы, всего</t>
  </si>
  <si>
    <t>2000</t>
  </si>
  <si>
    <t>в том числе:
на выплаты персоналу, всего</t>
  </si>
  <si>
    <t>2100</t>
  </si>
  <si>
    <t>в том числе:
оплата труда</t>
  </si>
  <si>
    <t>2110</t>
  </si>
  <si>
    <t>111</t>
  </si>
  <si>
    <t>за счет средств остатка на начало года</t>
  </si>
  <si>
    <t>за счет средств текущего года</t>
  </si>
  <si>
    <t>прочие выплаты персоналу, в том числе компенсационного характера, всего</t>
  </si>
  <si>
    <t>2120</t>
  </si>
  <si>
    <t>112</t>
  </si>
  <si>
    <t>за счет остатков прошлых лет</t>
  </si>
  <si>
    <t>иные выплаты, за исключением фонда оплаты труда учреждения, для выполнения отдельных полномочий, всего</t>
  </si>
  <si>
    <t>2130</t>
  </si>
  <si>
    <t>113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</si>
  <si>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</si>
  <si>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2140</t>
  </si>
  <si>
    <t>119</t>
  </si>
  <si>
    <t>в том числе:
на выплаты по оплате труда</t>
  </si>
  <si>
    <t>2141</t>
  </si>
  <si>
    <t>в том числе: иные выплаты работникам</t>
  </si>
  <si>
    <t>2142</t>
  </si>
  <si>
    <t>социальные и иные выплаты населению, всего</t>
  </si>
  <si>
    <t>2200</t>
  </si>
  <si>
    <t>300</t>
  </si>
  <si>
    <t>в том числе:
социальные выплаты гражданам, кроме публичных нормативных социальных выплат</t>
  </si>
  <si>
    <t>2210</t>
  </si>
  <si>
    <t>321</t>
  </si>
  <si>
    <t>выплата стипендий, осуществление иных расходов на социальную поддержку обучающихся за счет средств стипендиального фонда</t>
  </si>
  <si>
    <t>2220</t>
  </si>
  <si>
    <t>340</t>
  </si>
  <si>
    <t>на премирование физических лиц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</t>
  </si>
  <si>
    <t>2230</t>
  </si>
  <si>
    <t>350</t>
  </si>
  <si>
    <t>иные выплаты населению</t>
  </si>
  <si>
    <t>2240</t>
  </si>
  <si>
    <t>360</t>
  </si>
  <si>
    <t>уплата налогов, сборов и иных платежей, всего</t>
  </si>
  <si>
    <t>2300</t>
  </si>
  <si>
    <t>850</t>
  </si>
  <si>
    <t>из них:
налог на имущество организаций и земельный налог</t>
  </si>
  <si>
    <t>2310</t>
  </si>
  <si>
    <t>851</t>
  </si>
  <si>
    <t>291</t>
  </si>
  <si>
    <t>иные налоги (включаемые в состав расходов) в бюджеты бюджетной системы Российской Федерации, а также государственная пошлина, всего</t>
  </si>
  <si>
    <t>2320</t>
  </si>
  <si>
    <t>852</t>
  </si>
  <si>
    <t>уплата штрафов (в том числе административных), пеней, иных платежей, всего</t>
  </si>
  <si>
    <t>2330</t>
  </si>
  <si>
    <t>853</t>
  </si>
  <si>
    <t>безвозмездные перечисления организациям и физическим лицам, всего</t>
  </si>
  <si>
    <t>2400</t>
  </si>
  <si>
    <t>из них:                                                                                                                                                     гранты, предоставленные бюджетным учреждениям</t>
  </si>
  <si>
    <t>2410</t>
  </si>
  <si>
    <t>613</t>
  </si>
  <si>
    <t>гранты, предоставляемые автономными учреждениями</t>
  </si>
  <si>
    <t>2420</t>
  </si>
  <si>
    <t>623</t>
  </si>
  <si>
    <t>гранты, предоставляемые иными некоммерческими организациями (за исключением бюджетных и автономных учреждений)</t>
  </si>
  <si>
    <t>2430</t>
  </si>
  <si>
    <t>634</t>
  </si>
  <si>
    <t>гранты, предоставляемые другими организациям и физическим лицам</t>
  </si>
  <si>
    <t>2440</t>
  </si>
  <si>
    <t>810</t>
  </si>
  <si>
    <t>взносы в международные организации</t>
  </si>
  <si>
    <t>2450</t>
  </si>
  <si>
    <t>862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</si>
  <si>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</si>
  <si>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>2460</t>
  </si>
  <si>
    <t>863</t>
  </si>
  <si>
    <t>прочие выплаты (кроме выплат на закупку товаров, работ, услуг)</t>
  </si>
  <si>
    <t>2500</t>
  </si>
  <si>
    <t>в том числе:                                                                                                                                                         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</si>
  <si>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2510</t>
  </si>
  <si>
    <t>831</t>
  </si>
  <si>
    <t>расходы на закупку товаров, работ, услуг, всего</t>
  </si>
  <si>
    <t>2600</t>
  </si>
  <si>
    <t>в том числе:
закупку научно-исследовательских и опытно-конструкторских работ</t>
  </si>
  <si>
    <t>2610</t>
  </si>
  <si>
    <t>241</t>
  </si>
  <si>
    <t>закупку товаров, работ, услуг в целях капитального ремонта государственного имущества, всего</t>
  </si>
  <si>
    <t>2630</t>
  </si>
  <si>
    <t>243</t>
  </si>
  <si>
    <t>прочую закупку товаров, работ и услуг, всего</t>
  </si>
  <si>
    <t>2640</t>
  </si>
  <si>
    <t>244</t>
  </si>
  <si>
    <t>из них:</t>
  </si>
  <si>
    <t>закупку энергетических ресурсов, всего</t>
  </si>
  <si>
    <t>2660</t>
  </si>
  <si>
    <t>247</t>
  </si>
  <si>
    <t>капитальные вложения в объекты государственной  собственности, всего</t>
  </si>
  <si>
    <t>2670</t>
  </si>
  <si>
    <t>400</t>
  </si>
  <si>
    <t>в том числе:
приобретение объектов недвижимого имущества государственными (муниципальными) бюджетными и автономными учреждениями</t>
  </si>
  <si>
    <t>406</t>
  </si>
  <si>
    <t>в том числе:
строительство (реконструкция) объектов недвижимого имущества государственными  учреждениями</t>
  </si>
  <si>
    <t>407</t>
  </si>
  <si>
    <t>Выплаты, уменьшающие доход, всего</t>
  </si>
  <si>
    <t>3000</t>
  </si>
  <si>
    <t>100</t>
  </si>
  <si>
    <t>из них:
налог на прибыль</t>
  </si>
  <si>
    <t>3010</t>
  </si>
  <si>
    <t>налог на добавленную стоимость</t>
  </si>
  <si>
    <t>3020</t>
  </si>
  <si>
    <t>прочие налоги, уменьшающие доход</t>
  </si>
  <si>
    <t>3030</t>
  </si>
  <si>
    <t>Прочие выплаты, всего</t>
  </si>
  <si>
    <t>4000</t>
  </si>
  <si>
    <t>из них:
возврат в бюджет средств субсидии на выполнение госзадания</t>
  </si>
  <si>
    <t>4010</t>
  </si>
  <si>
    <t>610</t>
  </si>
  <si>
    <t>возврат в бюджет средств субсидии на иные цели</t>
  </si>
  <si>
    <t>4020</t>
  </si>
  <si>
    <t>возврат в бюджет средств от приносящей доход деятельности</t>
  </si>
  <si>
    <t>4030</t>
  </si>
  <si>
    <t>Детализация по КФО</t>
  </si>
  <si>
    <t>Аналитический код</t>
  </si>
  <si>
    <t>в т.ч. субидия на финансовое обеспечение выполнения государственного задания</t>
  </si>
  <si>
    <t>в т.ч. субидии, предоставляемые в соответствии с абзацем вторым пунка 1 статьи 78.1 Бюджетного кодекса РФ</t>
  </si>
  <si>
    <t>в т.ч. поступления от оказания услуг (выполнения работ) на платной основе и от иной приносящей доход деятельности</t>
  </si>
  <si>
    <t>Раздел 2. Сведения по выплатам на закупки товаров, работ, услуг» (вместо расходов на закупки товаров, работ, услуг</t>
  </si>
  <si>
    <t>№ п/п</t>
  </si>
  <si>
    <t>Год начала закупки</t>
  </si>
  <si>
    <t>Уникальный код</t>
  </si>
  <si>
    <t>на 2023 г. (текущий финансовый год)</t>
  </si>
  <si>
    <t>на 2024 г. (первый год планового периода)</t>
  </si>
  <si>
    <t>на 2025 г. (второй год планового периода)</t>
  </si>
  <si>
    <t>за пределами планового периода</t>
  </si>
  <si>
    <t>1</t>
  </si>
  <si>
    <t>Выплаты на закупку товаров, работ, услуг, всего:</t>
  </si>
  <si>
    <t>26000</t>
  </si>
  <si>
    <t>x</t>
  </si>
  <si>
    <t>1.1</t>
  </si>
  <si>
    <t>в том числе: по контрактам (договорам), заключенным до начала текущего финансового года без применения норм Федерального закона № 44-ФЗ и Федерального закона № 223-ФЗ</t>
  </si>
  <si>
    <t>26100</t>
  </si>
  <si>
    <t>1.2</t>
  </si>
  <si>
    <t>по контрактам (договорам), планируемым к заключению в соответствующем финансовом году без применения норм Федерального закона N 44-ФЗ и Федерального закона N 223-ФЗ</t>
  </si>
  <si>
    <t>26200</t>
  </si>
  <si>
    <t>1.3</t>
  </si>
  <si>
    <t>по контрактам (договорам), заключенным до начала текущего финансового года с учетом требований Федерального закона N 44-ФЗ и Федерального закона N 223-ФЗ</t>
  </si>
  <si>
    <t>26300</t>
  </si>
  <si>
    <t>1.3.1</t>
  </si>
  <si>
    <t>в том числе: в соответствии с Федеральным законом № 44-ФЗ</t>
  </si>
  <si>
    <t>26310</t>
  </si>
  <si>
    <t>1.3.2</t>
  </si>
  <si>
    <t>в соответствии с Федеральным законом N 223-ФЗ</t>
  </si>
  <si>
    <t>26320</t>
  </si>
  <si>
    <t>1.4</t>
  </si>
  <si>
    <t>по контрактам (договорам), планируемым к заключению в соответствующем финансовом году с учетом требований Федерального закона N 44-ФЗ и Федерального закона N 223-ФЗ</t>
  </si>
  <si>
    <t>26400</t>
  </si>
  <si>
    <t>1.4.1</t>
  </si>
  <si>
    <t>в том числе: за счет субсидий, предоставляемых на финансовое обеспечение выполнения государственного (муниципального) задания</t>
  </si>
  <si>
    <t>26410</t>
  </si>
  <si>
    <t>1.4.1.1</t>
  </si>
  <si>
    <t>26411</t>
  </si>
  <si>
    <t>1.4.1.2</t>
  </si>
  <si>
    <t>26412</t>
  </si>
  <si>
    <t>1.4.2</t>
  </si>
  <si>
    <t>за счет субсидий, предоставляемых в соответствии с абзацем вторым пункта 1 статьи 78.1 Бюджетного кодекса Российской Федерации</t>
  </si>
  <si>
    <t>26420</t>
  </si>
  <si>
    <t>1.4.2.1</t>
  </si>
  <si>
    <t>26421</t>
  </si>
  <si>
    <t>1.4.2.2</t>
  </si>
  <si>
    <t>26422</t>
  </si>
  <si>
    <t>1.4.3</t>
  </si>
  <si>
    <t>за счет субсидий, предоставляемых на осуществление капитальных вложений</t>
  </si>
  <si>
    <t>26430</t>
  </si>
  <si>
    <t>1.4.4</t>
  </si>
  <si>
    <t>за счет средств обязательного медицинского страхования</t>
  </si>
  <si>
    <t>26440</t>
  </si>
  <si>
    <t>1.4.4.1</t>
  </si>
  <si>
    <t>26441</t>
  </si>
  <si>
    <t>1.4.4.2</t>
  </si>
  <si>
    <t>26442</t>
  </si>
  <si>
    <t>1.4.5</t>
  </si>
  <si>
    <t>за счет прочих источников финансового обеспечения</t>
  </si>
  <si>
    <t>26450</t>
  </si>
  <si>
    <t>1.4.5.1</t>
  </si>
  <si>
    <t>26451</t>
  </si>
  <si>
    <t>1.4.5.2</t>
  </si>
  <si>
    <t>26452</t>
  </si>
  <si>
    <t>2.</t>
  </si>
  <si>
    <t>Итого по контрактам, планируемым к заключению в соответствующем финансовом году в соответствии с Федеральным законом N 44-ФЗ, по соответствующему году закупки</t>
  </si>
  <si>
    <t>26500</t>
  </si>
  <si>
    <t>2.1</t>
  </si>
  <si>
    <t>в том числе по году начала закупки:</t>
  </si>
  <si>
    <t>26510</t>
  </si>
  <si>
    <t>2023</t>
  </si>
  <si>
    <t>2.2</t>
  </si>
  <si>
    <t>26520</t>
  </si>
  <si>
    <t>2024</t>
  </si>
  <si>
    <t>2.3</t>
  </si>
  <si>
    <t>26530</t>
  </si>
  <si>
    <t>2025</t>
  </si>
  <si>
    <t>3.</t>
  </si>
  <si>
    <t>Итого по договорам, планируемым к заключению в соответствующем финансовом году в соответствии с Федеральным законом N 223-ФЗ, по соответствующему году закупки</t>
  </si>
  <si>
    <t>26600</t>
  </si>
  <si>
    <t>3.1</t>
  </si>
  <si>
    <t>26610</t>
  </si>
  <si>
    <t>3.2</t>
  </si>
  <si>
    <t>26620</t>
  </si>
  <si>
    <t>3.3</t>
  </si>
  <si>
    <t>26630</t>
  </si>
  <si>
    <t>Руководитель учреждения (уполномоченное лицо учреждения)</t>
  </si>
  <si>
    <t>(должность)</t>
  </si>
  <si>
    <t>Исполнитель</t>
  </si>
  <si>
    <t>(фамилия, инициалы)</t>
  </si>
  <si>
    <t>(телефон)</t>
  </si>
  <si>
    <t>"______" _________________ 20__ г.</t>
  </si>
  <si>
    <t>СОГЛАСОВАНО</t>
  </si>
  <si>
    <t>Начальник Финансового управления</t>
  </si>
  <si>
    <t>(наименование должности уполномоченного лица органа-учредителя)</t>
  </si>
  <si>
    <t>М.П.</t>
  </si>
  <si>
    <t>Код видов расходов</t>
  </si>
  <si>
    <t>Источник финансового обеспечения</t>
  </si>
  <si>
    <t>приносящая доход деятельность (собственные доходы учреждения)</t>
  </si>
  <si>
    <t>1.1. Расчеты (обоснования) расходов на оплату труда (211)</t>
  </si>
  <si>
    <t>Должность, группа должностей</t>
  </si>
  <si>
    <t>Установленная численность, единиц</t>
  </si>
  <si>
    <t>Среднемесячный размер оплаты труда одного работника, руб</t>
  </si>
  <si>
    <t>Фонд оплаты труда в год</t>
  </si>
  <si>
    <t>Всего</t>
  </si>
  <si>
    <t>по должностному окладу</t>
  </si>
  <si>
    <t>по выплатам компенсационного характера</t>
  </si>
  <si>
    <t>по выплатам стимулирующего характера</t>
  </si>
  <si>
    <t>2</t>
  </si>
  <si>
    <t>3</t>
  </si>
  <si>
    <t>4</t>
  </si>
  <si>
    <t>5</t>
  </si>
  <si>
    <t>6</t>
  </si>
  <si>
    <t>7</t>
  </si>
  <si>
    <t>8</t>
  </si>
  <si>
    <t>[-], [Педагогические работники], [Преподаватели, концертмейстеры (по кафедрам, очное отделение)],</t>
  </si>
  <si>
    <t>Итого:</t>
  </si>
  <si>
    <t>субсидии на иные цели</t>
  </si>
  <si>
    <t>[-], [Педагогические работники], [Преподаватели, концертмейстеры (по кафедрам, очное отделение)], [З/п Классное руководство]</t>
  </si>
  <si>
    <t>субсидии на выполнение государственного (муниципального) задания</t>
  </si>
  <si>
    <t>[-], [Прочий персонал], [Прочий персонал],</t>
  </si>
  <si>
    <t>1.2. Расчеты (обоснования) выплат персоналу при направлении в служебные командировки (226)</t>
  </si>
  <si>
    <t>Наименование расходов</t>
  </si>
  <si>
    <t>Средний размер выплаты на одного работника в день, руб</t>
  </si>
  <si>
    <t>Количество работников, чел</t>
  </si>
  <si>
    <t>Количество дней</t>
  </si>
  <si>
    <t>Сумма, руб (гр. 3 х гр.4 х гр.5)</t>
  </si>
  <si>
    <t>[Проезд к месту командировки и обратно], [Служебные разъезды]</t>
  </si>
  <si>
    <t>1.3. Расчеты (обоснования) социальных выплат персоналу ()</t>
  </si>
  <si>
    <t>Численность работников, получающих пособие</t>
  </si>
  <si>
    <t>Количество выплат в год на одного работника</t>
  </si>
  <si>
    <t>Размер выплаты (пособия) в месяц, руб</t>
  </si>
  <si>
    <t>1.3. Расчеты (обоснования) социальных выплат персоналу (266)</t>
  </si>
  <si>
    <t>[Пособие за первые три дня временной нетрудоспособности (КОСГУ 266)]</t>
  </si>
  <si>
    <t>1.4. Расчеты (обоснования) страховых взносов на обязательное страхование в Пенсионный фонд Российской Федерации, в Фонд социального страхования Российской Федерации, в Федеральный фонд обязательного медицинского страхования (213)</t>
  </si>
  <si>
    <t>Наименование государственного внебюджетного фонда</t>
  </si>
  <si>
    <t>Размер базы для начислениястраховых взносов, руб</t>
  </si>
  <si>
    <t>Cумма взноса, руб</t>
  </si>
  <si>
    <t>[Бюджет пенсионного фонда РФ]</t>
  </si>
  <si>
    <t>[Бюджет пенсионного фонда РФ], [Уменьшение за счет превышения предельной величины базы для начисления страховых взносов]</t>
  </si>
  <si>
    <t>2. Расчеты (обоснования) расходов на социальные и иные выплаты населению</t>
  </si>
  <si>
    <t>Размер одной выплаты, руб</t>
  </si>
  <si>
    <t>Количество выплат в год</t>
  </si>
  <si>
    <t>Общая сумма выплат, руб (гр.3 х гр.4)</t>
  </si>
  <si>
    <t>3. Расчеты (обоснования) расходов на оплату налогов, сборов и иных платежей (291)</t>
  </si>
  <si>
    <t>Налоговая база, руб</t>
  </si>
  <si>
    <t>Ставка налога, %</t>
  </si>
  <si>
    <t>Сумма исчисленного налога, подлежащего уплате, руб (гр.3 х гр.4/100)</t>
  </si>
  <si>
    <t>[Транспортный налог], [Транспортный налог]</t>
  </si>
  <si>
    <t>[Прочие налоги и сборы], [Гос. пошлина]</t>
  </si>
  <si>
    <t>[Налог на имущество], [Налог на имущество]</t>
  </si>
  <si>
    <t>[Земельный налог], [Земельный налог]</t>
  </si>
  <si>
    <t>3. Расчеты (обоснования) расходов на оплату налогов, сборов и иных платежей (292;293;295)</t>
  </si>
  <si>
    <t>[Прочие налоги и сборы], [Штрафы]</t>
  </si>
  <si>
    <t>[Прочие налоги и сборы], [Нарушение закупок]</t>
  </si>
  <si>
    <t>[Прочие налоги и сборы], [Экономические санкции]</t>
  </si>
  <si>
    <t>4. Расчеты (обоснования) расходов на безвозмездные перечисления организациям</t>
  </si>
  <si>
    <t>5. Расчеты (обоснования) прочих расходов (кроме расходов на закупку товаров, работ, услуг)</t>
  </si>
  <si>
    <t>6. Расчеты (обоснования) расходов на закупки товаров, работ, услуг (221)</t>
  </si>
  <si>
    <t>Год (планируемый год) размещения закупки</t>
  </si>
  <si>
    <t>Количество</t>
  </si>
  <si>
    <t>Цена за единицу</t>
  </si>
  <si>
    <t>Сумма, руб (гр. 4 х гр.5)</t>
  </si>
  <si>
    <t>12</t>
  </si>
  <si>
    <t>[Расходы на закупки товаров, работ, услуг] [Связь до начала года] [221]</t>
  </si>
  <si>
    <t>2022</t>
  </si>
  <si>
    <t>6. Расчеты (обоснования) расходов на закупки товаров, работ, услуг (223)</t>
  </si>
  <si>
    <t>14</t>
  </si>
  <si>
    <t>[Расходы на закупки товаров, работ, услуг] [Коммунальные услуги до начала года] [223]</t>
  </si>
  <si>
    <t>6. Расчеты (обоснования) расходов на закупки товаров, работ, услуг (225)</t>
  </si>
  <si>
    <t>[Расходы на закупки товаров, работ, услуг] [Содержание имущества] [225]</t>
  </si>
  <si>
    <t>6. Расчеты (обоснования) расходов на закупки товаров, работ, услуг (226)</t>
  </si>
  <si>
    <t>[Расходы на закупки товаров, работ, услуг] [Прочие работы, услуги] [226]</t>
  </si>
  <si>
    <t>6. Расчеты (обоснования) расходов на закупки товаров, работ, услуг (310)</t>
  </si>
  <si>
    <t>18</t>
  </si>
  <si>
    <t>[Расходы на закупки товаров, работ, услуг] [Основные средства] [310]</t>
  </si>
  <si>
    <t>6. Расчеты (обоснования) расходов на закупки товаров, работ, услуг (344)</t>
  </si>
  <si>
    <t>20</t>
  </si>
  <si>
    <t>[Расходы на закупки товаров, работ, услуг] [Строительные материалы на 2023 год] [344]</t>
  </si>
  <si>
    <t>6. Расчеты (обоснования) расходов на закупки товаров, работ, услуг (346)</t>
  </si>
  <si>
    <t>10</t>
  </si>
  <si>
    <t>[Расходы на закупки товаров, работ, услуг] [Прочие оборотные запасы на 2023 год] [346]</t>
  </si>
  <si>
    <t>6. Расчеты (обоснования) расходов на закупки товаров, работ, услуг ()</t>
  </si>
  <si>
    <t>6. Расчеты (обоснования) расходов на закупки товаров, работ, услуг (349)</t>
  </si>
  <si>
    <t>11</t>
  </si>
  <si>
    <t>[Расходы на закупки товаров, работ, услуг] [Материальные запасы однократного применения на 2023 год] [349]</t>
  </si>
  <si>
    <t>15</t>
  </si>
  <si>
    <t>[Расходы на закупки товаров, работ, услуг] [Содержание имущества до начала года] [225]</t>
  </si>
  <si>
    <t>16</t>
  </si>
  <si>
    <t>[Расходы на закупки товаров, работ, услуг] [Прочие работы, услуги до начала года] [226]</t>
  </si>
  <si>
    <t>6. Расчеты (обоснования) расходов на закупки товаров, работ, услуг (227)</t>
  </si>
  <si>
    <t>[Расходы на закупки товаров, работ, услуг] [Страхование на 2023 год] [227]</t>
  </si>
  <si>
    <t>6. Расчеты (обоснования) расходов на закупки товаров, работ, услуг (343)</t>
  </si>
  <si>
    <t>17</t>
  </si>
  <si>
    <t>[Расходы на закупки товаров, работ, услуг] [ГСМ до начала года] [343]</t>
  </si>
  <si>
    <t>6. Расчеты (обоснования) расходов на закупки товаров, работ, услуг (345)</t>
  </si>
  <si>
    <t>9</t>
  </si>
  <si>
    <t>[Расходы на закупки товаров, работ, услуг] [Мягкий инвентарь на 2023 год] [345]</t>
  </si>
  <si>
    <t>22</t>
  </si>
  <si>
    <t>[Расходы на закупки товаров, работ, услуг] [Прочие оборотные запасы] [346]</t>
  </si>
  <si>
    <t>13</t>
  </si>
  <si>
    <t>[Расходы на закупки товаров, работ, услуг] [Энергетические ресурсы до начала года] [223]</t>
  </si>
  <si>
    <t>1.    Обоснование (расчет) плановых показателей поступлений по статье 120 «Доходы от собственности» аналитической группы подвида доходов бюджетов</t>
  </si>
  <si>
    <t>1.1. Расчет доходов от использования имущества, находящегося в государственной собственности и переданного в аренду</t>
  </si>
  <si>
    <t>Наименование доходов</t>
  </si>
  <si>
    <t>на 2023 год (на текущий финансовый год)</t>
  </si>
  <si>
    <t>на 2024 год (на первый год планового периода)</t>
  </si>
  <si>
    <t>на 2025 год (на второй год планового периода)</t>
  </si>
  <si>
    <t>Планируемый объем (ед.)</t>
  </si>
  <si>
    <t>Средний тариф (плата) за единицу (руб.)</t>
  </si>
  <si>
    <t>Доход (руб.), (гр.4 x гр. 5)</t>
  </si>
  <si>
    <t>Доход (руб.), (гр.7 x гр. 8)</t>
  </si>
  <si>
    <t>Доход (руб.), (гр.10 x гр. 11)</t>
  </si>
  <si>
    <t>Аренда</t>
  </si>
  <si>
    <t>2.    Обоснование (расчет) плановых показателей поступлений по статье 130 «Доходы от оказания платных услуг (работ), компенсаций затрат» аналитической группы подвида доходов бюджетов</t>
  </si>
  <si>
    <t>2.1. Расчет доходов от оказания услуг, выполнения работ, реализации готовой продукции на платной основе</t>
  </si>
  <si>
    <t>Компенсация затрат</t>
  </si>
  <si>
    <t>ПДД</t>
  </si>
  <si>
    <t>2.2. Расчет доходов от оказания услуг (выполнения работ) в рамках установленного государственного задания</t>
  </si>
  <si>
    <t>53.02.03 Инструментальное исполнительство (по видам инструментов)</t>
  </si>
  <si>
    <t>53.02.07 Теория музыки</t>
  </si>
  <si>
    <t>Содержание (эксплуатация) имущества, находящегося в государственной (муниципальной) собственности)</t>
  </si>
  <si>
    <t>53.02.05 Сольное и хоровое народное пение</t>
  </si>
  <si>
    <t>53.02.04 Вокальное искусство</t>
  </si>
  <si>
    <t>2.3.  Расчет доходов от оказания услуг в рамках обязательного медицинского страхования</t>
  </si>
  <si>
    <t>3.    Обоснование (расчет) плановых показателей поступлений по статье 140 «Штрафы, пени, неустойки, возмещения ущерба» аналитической группы подвида доходов бюджетов</t>
  </si>
  <si>
    <t>3.1. Расчет доходов от штрафов, пеней, неустойки, возмещения ущерба</t>
  </si>
  <si>
    <t>Планируемый  размер поступлений (руб.)</t>
  </si>
  <si>
    <t>4.    Обоснование (расчет) плановых показателей поступлений по статье 150 «Безвозмездные денежные поступления» аналитической группы подвида доходов бюджетов</t>
  </si>
  <si>
    <t>4.1. Расчет доходов от безвозмездных денежных поступлений</t>
  </si>
  <si>
    <t>ИЦ кураторство</t>
  </si>
  <si>
    <t>ИЦ контроль доступа</t>
  </si>
  <si>
    <t>ИЦ пожарка</t>
  </si>
  <si>
    <t>5.    Обоснование (расчет) плановых показателей поступлений по статье 180 «Прочие доходы» аналитической группы подвида доходов бюджетов</t>
  </si>
  <si>
    <t>5.1. Расчет прочих доходов</t>
  </si>
  <si>
    <t>5.2 Расчет выплат, уменьшающих доход</t>
  </si>
  <si>
    <t>Налоговая база (руб.)</t>
  </si>
  <si>
    <t>Ставка налога (%)</t>
  </si>
  <si>
    <t>Сумма исчисленного налога, подлежа-щего уплате (руб.) (гр. 4 x гр. 5 / 100)</t>
  </si>
  <si>
    <t>Сумма исчисленного налога, подлежа-щего уплате (руб.) (гр. 7 x гр. 8 / 100)</t>
  </si>
  <si>
    <t>Сумма исчисленного налога, подлежа-щего уплате (руб.) (гр. 10 x гр. 11 / 100)</t>
  </si>
  <si>
    <t>189</t>
  </si>
  <si>
    <t>НДС</t>
  </si>
  <si>
    <t>Лист согласования к ПФХД №  от</t>
  </si>
  <si>
    <t>Согласование инициировано:__________</t>
  </si>
  <si>
    <t>№</t>
  </si>
  <si>
    <t>ФИО</t>
  </si>
  <si>
    <t>Статус</t>
  </si>
  <si>
    <t>Замечания/Комментарии</t>
  </si>
  <si>
    <t>Изменения отсутствуют</t>
  </si>
  <si>
    <t>Приложение к плану финансово-хозяйственной деятельности</t>
  </si>
  <si>
    <t>Перечень изменений к плану финансово-хозяйственной деятельности государственного учреждения на 08.09.2023</t>
  </si>
  <si>
    <t>Вид финансового обеспечения:</t>
  </si>
  <si>
    <t>Субсидия на финансовое обеспечение выполнения государственного задания</t>
  </si>
  <si>
    <t>Статья КОСГУ</t>
  </si>
  <si>
    <t>Расширение КОСГУ</t>
  </si>
  <si>
    <t>Направление</t>
  </si>
  <si>
    <t>Наименование статьи затрат</t>
  </si>
  <si>
    <t>Период</t>
  </si>
  <si>
    <t>Тип выплаты (план/остаток)</t>
  </si>
  <si>
    <t>Планируемые выплаты, руб.</t>
  </si>
  <si>
    <t>Утверждено</t>
  </si>
  <si>
    <t>Уточнено</t>
  </si>
  <si>
    <t>Изменение (+/-)</t>
  </si>
  <si>
    <t>Обоснование</t>
  </si>
  <si>
    <t>211</t>
  </si>
  <si>
    <t>Реализация образовательных программ среднего профессионального образования - программ подготовки специалистов среднего звена (53.02.07 Теория музыки)</t>
  </si>
  <si>
    <t>Заработная плата ПРОЧИЙ ПЕРСОНАЛ (КВР 111) ОСН</t>
  </si>
  <si>
    <t>Очередной год</t>
  </si>
  <si>
    <t>План</t>
  </si>
  <si>
    <t>Введена в штат должность советника директора</t>
  </si>
  <si>
    <t>Реализация образовательных программ среднего профессионального образования - программ подготовки специалистов среднего звена (53.02.03 Инструментальное исполнительство (по видам инструментов)</t>
  </si>
  <si>
    <t>Реализация образовательных программ среднего профессионального образования - программ подготовки специалистов среднего звена (53.02.04 Вокальное искусство)</t>
  </si>
  <si>
    <t>Реализация образовательных программ среднего профессионального образования - программ подготовки специалистов среднего звена (53.02.05 Сольное и хоровое народное пение)</t>
  </si>
  <si>
    <t>213</t>
  </si>
  <si>
    <t>Начисления на оплату труда ПРОЧИЙ ПЕРСОНАЛ (КВР 119)</t>
  </si>
  <si>
    <t>223</t>
  </si>
  <si>
    <t>Электроэнергия (КВР 247)</t>
  </si>
  <si>
    <t>Уточнено распределение норматива затрат между специальностям и услугой</t>
  </si>
  <si>
    <t>Содержание (эксплуатация) имущества, находящегося в государственной (муниципальной) собственности</t>
  </si>
  <si>
    <t>Холодное водоснабжение (КВР 244)</t>
  </si>
  <si>
    <t>Увеличение потребления холодной воды за счет стиральных машин в общежитии</t>
  </si>
  <si>
    <t>Водоотведение (КВР 244)</t>
  </si>
  <si>
    <t>224</t>
  </si>
  <si>
    <t>Арендная плата (КВР 244)</t>
  </si>
  <si>
    <t>Уточнен КОСГУ на 226, изменен предмет договора на "Услуга по предоставлению помещения" по инициативе поставщика</t>
  </si>
  <si>
    <t>225</t>
  </si>
  <si>
    <t>Техническое обслуживание и регламентно-профилактический ремонт систем контроля и управления доступом (КВР 244)</t>
  </si>
  <si>
    <t>Закупка на ремонт СКУД, АПС, КТС перенесена за счет средств ПДД. Средства ГЗ перераспределены на ЗП в связи с введением должности советника директора.</t>
  </si>
  <si>
    <t>Закупка на ремонт СКУД, АПС, КТС перенесена за счет средств ПДД. Средства ГЗ перераспределены на ЗП в связи введением должности советника директора.</t>
  </si>
  <si>
    <t>Обслуж-е и уборка помещений (КВР 244)</t>
  </si>
  <si>
    <t>Образовалась экономия по стирке белья: расторгнут договор реестровый №071360-22, заключен договор реестровый №039604-23</t>
  </si>
  <si>
    <t>226</t>
  </si>
  <si>
    <t>Прочие работы и услуги (КВР 244)</t>
  </si>
  <si>
    <t>346</t>
  </si>
  <si>
    <t>Приобретение канцелярских товаров (КВР 244)</t>
  </si>
  <si>
    <t>Экономия по договору поставки канц. товаров Реестровый № 033287-23</t>
  </si>
  <si>
    <t>Экономия по договору поставки хоз. товаров. Реестровый №039320-23</t>
  </si>
  <si>
    <t>Приобретение хозяйственных товаров (КВР 244)</t>
  </si>
  <si>
    <t>Прочие расходные материалы (КВР 244)</t>
  </si>
  <si>
    <t>Увеличение НМЦД картриджей</t>
  </si>
  <si>
    <t>ПДД2-0000.00 0 0000000.000</t>
  </si>
  <si>
    <t>Другие виды работ/услуг (СОДИ) (КВР 244) ПД</t>
  </si>
  <si>
    <t>Текущий ремонт систем СКУД, АПС, КТС</t>
  </si>
  <si>
    <t>Остаток</t>
  </si>
  <si>
    <t>Средства перераспределены на закупку "Категорирования помещений" по КОСГУ 226</t>
  </si>
  <si>
    <t>Прочие работы, услуги (244 КВР) ПД</t>
  </si>
  <si>
    <t>Отмена закупки "Подшивка документов"</t>
  </si>
  <si>
    <t>Закупка услуги "Категорирование помещений"</t>
  </si>
  <si>
    <t>295</t>
  </si>
  <si>
    <t>Другие экономические санкции (КВР 853) ПД</t>
  </si>
  <si>
    <t>На оплату пеней, штрафов в случае возникновения, в связи с изменением законодательства</t>
  </si>
  <si>
    <t>344</t>
  </si>
  <si>
    <t>Увеличение стоимости строительных материалов (КВР 244) ПД</t>
  </si>
  <si>
    <t>Экономия по договору "Поставка строительных товаров" Реестровый № 033837-23</t>
  </si>
  <si>
    <t>Прочие расходные материалы (КВР 244) ПД</t>
  </si>
  <si>
    <t>Экономия по договору "Поставка хозяйственных товаров" Реестровый № 039320-23 "Поставка канцелярских товаров" Реестровый № 033287-23</t>
  </si>
  <si>
    <t>Экономия по договору "Поставка хозяйственных товаров" Реестровый № 039320-23</t>
  </si>
  <si>
    <t>Обязательное медицинское страхование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</si>
</sst>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8"/>
      <color rgb="FF000000"/>
      <name val="Verdana"/>
    </font>
    <font>
      <b/>
      <sz val="10"/>
      <color rgb="FF000000"/>
      <name val="Verdana"/>
    </font>
    <font>
      <sz val="8"/>
      <color rgb="FF1D1D1D"/>
      <name val="Verdana"/>
    </font>
    <font>
      <b/>
      <sz val="8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sz val="6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b/>
      <sz val="8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b/>
      <sz val="8"/>
      <color rgb="FF000000"/>
      <name val="Verdana"/>
    </font>
    <font>
      <b/>
      <sz val="8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b/>
      <sz val="8"/>
      <color rgb="FF000000"/>
      <name val="Verdana"/>
    </font>
    <font>
      <b/>
      <sz val="8"/>
      <color rgb="FF0000FF"/>
      <name val="Verdana"/>
    </font>
    <font>
      <b/>
      <sz val="8"/>
      <color rgb="FF0000FF"/>
      <name val="Verdana"/>
    </font>
    <font>
      <b/>
      <sz val="8"/>
      <color rgb="FF0000FF"/>
      <name val="Verdana"/>
    </font>
    <font>
      <b/>
      <sz val="8"/>
      <color rgb="FF000000"/>
      <name val="Verdana"/>
    </font>
  </fonts>
  <fills count="24"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solid">
        <fgColor rgb="FFCFDEF0"/>
      </patternFill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</fills>
  <borders count="22"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0000FF"/>
      </left>
      <right style="medium">
        <color rgb="FF0000FF"/>
      </right>
      <top style="medium">
        <color rgb="FF0000FF"/>
      </top>
      <bottom/>
      <diagonal/>
    </border>
    <border>
      <left style="medium">
        <color rgb="FF0000FF"/>
      </left>
      <right style="medium">
        <color rgb="FF0000FF"/>
      </right>
      <top/>
      <bottom/>
      <diagonal/>
    </border>
    <border>
      <left style="medium">
        <color rgb="FF0000FF"/>
      </left>
      <right style="medium">
        <color rgb="FF0000FF"/>
      </right>
      <top/>
      <bottom style="medium">
        <color rgb="FF0000F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1">
    <xf numFmtId="0" fontId="0" fillId="2" borderId="0" applyBorder="0">
      <alignment horizontal="left" vertical="center"/>
    </xf>
    <xf numFmtId="0" fontId="1" fillId="3" borderId="1" applyBorder="0">
      <alignment horizontal="center" vertical="center" wrapText="1"/>
    </xf>
    <xf numFmtId="0" fontId="2" fillId="4" borderId="2" applyBorder="0">
      <alignment horizontal="center" vertical="center" wrapText="1"/>
    </xf>
    <xf numFmtId="0" fontId="4" fillId="6" borderId="4" applyBorder="0">
      <alignment horizontal="center" vertical="center" wrapText="1"/>
    </xf>
    <xf numFmtId="0" fontId="5" fillId="7" borderId="5" applyBorder="0">
      <alignment horizontal="right" vertical="center" wrapText="1"/>
    </xf>
    <xf numFmtId="0" fontId="6" fillId="8" borderId="6" applyBorder="0">
      <alignment horizontal="left" vertical="center" wrapText="1"/>
    </xf>
    <xf numFmtId="0" fontId="10" fillId="12" borderId="10" applyBorder="0">
      <alignment horizontal="center" vertical="center" wrapText="1"/>
    </xf>
    <xf numFmtId="0" fontId="11" fillId="13" borderId="11" applyBorder="0">
      <alignment horizontal="center" vertical="center" wrapText="1"/>
    </xf>
    <xf numFmtId="0" fontId="14" fillId="16" borderId="14" applyBorder="0">
      <alignment horizontal="right" vertical="center" wrapText="1"/>
    </xf>
    <xf numFmtId="0" fontId="15" fillId="17" borderId="15" applyBorder="0">
      <alignment horizontal="right" vertical="center" wrapText="1"/>
    </xf>
    <xf numFmtId="0" fontId="16" fillId="18" borderId="16" applyBorder="0">
      <alignment horizontal="left" vertical="center" wrapText="1"/>
    </xf>
  </cellStyleXfs>
  <cellXfs count="29">
    <xf numFmtId="0" fontId="0" fillId="2" borderId="0" xfId="0">
      <alignment horizontal="left" vertical="center"/>
    </xf>
    <xf numFmtId="0" fontId="2" fillId="4" borderId="2" xfId="0" applyFont="1" applyFill="1" applyBorder="1" applyAlignment="1">
      <alignment horizontal="center" vertical="center" wrapText="1"/>
    </xf>
    <xf numFmtId="0" fontId="4" fillId="6" borderId="4" xfId="0" applyFont="1" applyFill="1" applyBorder="1" applyAlignment="1">
      <alignment horizontal="center" vertical="center" wrapText="1"/>
    </xf>
    <xf numFmtId="0" fontId="5" fillId="7" borderId="5" xfId="0" applyFont="1" applyFill="1" applyBorder="1" applyAlignment="1">
      <alignment horizontal="right" vertical="center" wrapText="1"/>
    </xf>
    <xf numFmtId="0" fontId="6" fillId="8" borderId="6" xfId="0" applyFont="1" applyFill="1" applyBorder="1" applyAlignment="1">
      <alignment horizontal="left" vertical="center" wrapText="1"/>
    </xf>
    <xf numFmtId="0" fontId="7" fillId="9" borderId="7" xfId="0" applyFont="1" applyFill="1" applyBorder="1" applyAlignment="1">
      <alignment horizontal="center" vertical="center" wrapText="1"/>
    </xf>
    <xf numFmtId="0" fontId="8" fillId="10" borderId="8" xfId="0" applyFont="1" applyFill="1" applyBorder="1" applyAlignment="1">
      <alignment horizontal="center" vertical="center" wrapText="1"/>
    </xf>
    <xf numFmtId="0" fontId="9" fillId="11" borderId="9" xfId="0" applyFont="1" applyFill="1" applyBorder="1" applyAlignment="1">
      <alignment horizontal="left" vertical="center" wrapText="1"/>
    </xf>
    <xf numFmtId="0" fontId="11" fillId="13" borderId="11" xfId="0" applyFont="1" applyFill="1" applyBorder="1" applyAlignment="1" applyProtection="1">
      <alignment horizontal="center" vertical="center" wrapText="1"/>
      <protection locked="0"/>
    </xf>
    <xf numFmtId="4" fontId="12" fillId="14" borderId="12" xfId="0" applyNumberFormat="1" applyFont="1" applyFill="1" applyBorder="1" applyAlignment="1">
      <alignment horizontal="right" vertical="center" wrapText="1" indent="1"/>
    </xf>
    <xf numFmtId="4" fontId="13" fillId="15" borderId="13" xfId="0" applyNumberFormat="1" applyFont="1" applyFill="1" applyBorder="1" applyAlignment="1">
      <alignment horizontal="right" vertical="center" wrapText="1" indent="1"/>
    </xf>
    <xf numFmtId="4" fontId="14" fillId="16" borderId="14" xfId="0" applyNumberFormat="1" applyFont="1" applyFill="1" applyBorder="1" applyAlignment="1">
      <alignment horizontal="right" vertical="center" wrapText="1" indent="1"/>
    </xf>
    <xf numFmtId="0" fontId="19" fillId="21" borderId="19" xfId="0" applyFont="1" applyFill="1" applyBorder="1" applyAlignment="1">
      <alignment horizontal="left" vertical="center" wrapText="1"/>
    </xf>
    <xf numFmtId="0" fontId="20" fillId="22" borderId="20" xfId="0" applyFont="1" applyFill="1" applyBorder="1" applyAlignment="1">
      <alignment horizontal="left" vertical="center" wrapText="1"/>
    </xf>
    <xf numFmtId="0" fontId="6" fillId="8" borderId="6" xfId="0" applyFont="1" applyFill="1" applyBorder="1" applyAlignment="1">
      <alignment horizontal="left" vertical="center" wrapText="1"/>
    </xf>
    <xf numFmtId="0" fontId="18" fillId="20" borderId="18" xfId="0" applyFont="1" applyFill="1" applyBorder="1" applyAlignment="1">
      <alignment horizontal="left" vertical="center" wrapText="1"/>
    </xf>
    <xf numFmtId="0" fontId="4" fillId="6" borderId="4" xfId="0" applyFont="1" applyFill="1" applyBorder="1" applyAlignment="1">
      <alignment horizontal="center" vertical="center" wrapText="1"/>
    </xf>
    <xf numFmtId="0" fontId="11" fillId="13" borderId="1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7" fillId="9" borderId="7" xfId="0" applyFont="1" applyFill="1" applyBorder="1" applyAlignment="1">
      <alignment horizontal="center" vertical="center" wrapText="1"/>
    </xf>
    <xf numFmtId="0" fontId="8" fillId="10" borderId="8" xfId="0" applyFont="1" applyFill="1" applyBorder="1" applyAlignment="1">
      <alignment horizontal="center" vertical="center" wrapText="1"/>
    </xf>
    <xf numFmtId="0" fontId="5" fillId="7" borderId="5" xfId="0" applyFont="1" applyFill="1" applyBorder="1" applyAlignment="1">
      <alignment horizontal="right" vertical="center" wrapText="1"/>
    </xf>
    <xf numFmtId="0" fontId="17" fillId="19" borderId="17" xfId="0" applyFont="1" applyFill="1" applyBorder="1" applyAlignment="1">
      <alignment horizontal="right" vertical="center" wrapText="1"/>
    </xf>
    <xf numFmtId="0" fontId="15" fillId="17" borderId="15" xfId="0" applyFont="1" applyFill="1" applyBorder="1" applyAlignment="1">
      <alignment horizontal="right" vertical="center" wrapText="1"/>
    </xf>
    <xf numFmtId="0" fontId="16" fillId="18" borderId="16" xfId="0" applyFont="1" applyFill="1" applyBorder="1" applyAlignment="1">
      <alignment horizontal="left" vertical="center" wrapText="1"/>
    </xf>
    <xf numFmtId="0" fontId="9" fillId="11" borderId="9" xfId="0" applyFont="1" applyFill="1" applyBorder="1" applyAlignment="1">
      <alignment horizontal="left" vertical="center" wrapText="1"/>
    </xf>
    <xf numFmtId="0" fontId="21" fillId="23" borderId="21" xfId="0" applyFont="1" applyFill="1" applyBorder="1" applyAlignment="1">
      <alignment horizontal="right" vertical="center" wrapText="1"/>
    </xf>
    <xf numFmtId="0" fontId="10" fillId="12" borderId="10" xfId="0" applyFont="1" applyFill="1" applyBorder="1" applyAlignment="1">
      <alignment horizontal="center" vertical="center" wrapText="1"/>
    </xf>
  </cellXfs>
  <cellStyles count="11">
    <cellStyle name="bold_border_right_num" xfId="8" xr:uid="{00000000-0005-0000-0000-00000E000000}"/>
    <cellStyle name="border_bold_center_str" xfId="6" xr:uid="{00000000-0005-0000-0000-00000A000000}"/>
    <cellStyle name="bot_border_left_str" xfId="10" xr:uid="{00000000-0005-0000-0000-000010000000}"/>
    <cellStyle name="bottom_center_str" xfId="7" xr:uid="{00000000-0005-0000-0000-00000B000000}"/>
    <cellStyle name="center_str" xfId="3" xr:uid="{00000000-0005-0000-0000-000004000000}"/>
    <cellStyle name="left_str" xfId="5" xr:uid="{00000000-0005-0000-0000-000006000000}"/>
    <cellStyle name="righr_str" xfId="4" xr:uid="{00000000-0005-0000-0000-000005000000}"/>
    <cellStyle name="right_str" xfId="9" xr:uid="{00000000-0005-0000-0000-00000F000000}"/>
    <cellStyle name="table_head" xfId="2" xr:uid="{00000000-0005-0000-0000-000002000000}"/>
    <cellStyle name="title" xfId="1" xr:uid="{00000000-0005-0000-0000-000001000000}"/>
    <cellStyle name="Обычный" xfId="0" builtinId="0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8"/>
  <sheetViews>
    <sheetView view="pageBreakPreview" topLeftCell="A2" zoomScale="60" zoomScaleNormal="70" workbookViewId="0">
      <selection activeCell="Y23" sqref="Y23"/>
    </sheetView>
  </sheetViews>
  <sheetFormatPr defaultRowHeight="10.199999999999999" x14ac:dyDescent="0.2"/>
  <cols>
    <col min="1" max="6" width="11.5" customWidth="1"/>
    <col min="7" max="7" width="34.375" customWidth="1"/>
    <col min="8" max="8" width="11.5" customWidth="1"/>
    <col min="9" max="13" width="17.25" customWidth="1"/>
  </cols>
  <sheetData>
    <row r="1" spans="1:13" ht="15" customHeight="1" x14ac:dyDescent="0.2"/>
    <row r="2" spans="1:13" ht="30" customHeight="1" x14ac:dyDescent="0.2">
      <c r="K2" s="19" t="s">
        <v>0</v>
      </c>
      <c r="L2" s="19"/>
      <c r="M2" s="19"/>
    </row>
    <row r="3" spans="1:13" ht="30" customHeight="1" x14ac:dyDescent="0.2">
      <c r="K3" s="17"/>
      <c r="L3" s="17"/>
      <c r="M3" s="17"/>
    </row>
    <row r="4" spans="1:13" ht="15" customHeight="1" x14ac:dyDescent="0.2">
      <c r="K4" s="20" t="s">
        <v>1</v>
      </c>
      <c r="L4" s="20"/>
      <c r="M4" s="20"/>
    </row>
    <row r="5" spans="1:13" ht="60" customHeight="1" x14ac:dyDescent="0.2">
      <c r="K5" s="17" t="s">
        <v>2</v>
      </c>
      <c r="L5" s="17"/>
      <c r="M5" s="17"/>
    </row>
    <row r="6" spans="1:13" ht="15" customHeight="1" x14ac:dyDescent="0.2">
      <c r="K6" s="20" t="s">
        <v>3</v>
      </c>
      <c r="L6" s="20"/>
      <c r="M6" s="20"/>
    </row>
    <row r="7" spans="1:13" ht="30" customHeight="1" x14ac:dyDescent="0.2">
      <c r="K7" s="8"/>
      <c r="L7" s="17"/>
      <c r="M7" s="17"/>
    </row>
    <row r="8" spans="1:13" ht="15" customHeight="1" x14ac:dyDescent="0.2">
      <c r="K8" s="5" t="s">
        <v>4</v>
      </c>
      <c r="L8" s="5" t="s">
        <v>5</v>
      </c>
    </row>
    <row r="9" spans="1:13" ht="30" customHeight="1" x14ac:dyDescent="0.2">
      <c r="K9" s="16" t="s">
        <v>6</v>
      </c>
      <c r="L9" s="16"/>
      <c r="M9" s="16"/>
    </row>
    <row r="10" spans="1:13" ht="19.95" customHeight="1" x14ac:dyDescent="0.2"/>
    <row r="11" spans="1:13" ht="30" customHeight="1" x14ac:dyDescent="0.2">
      <c r="A11" s="18" t="s">
        <v>7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</row>
    <row r="12" spans="1:13" ht="30" customHeight="1" x14ac:dyDescent="0.2">
      <c r="A12" s="18" t="s">
        <v>8</v>
      </c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</row>
    <row r="13" spans="1:13" ht="30" customHeight="1" x14ac:dyDescent="0.2">
      <c r="H13" s="16"/>
      <c r="I13" s="16"/>
      <c r="J13" s="16"/>
      <c r="L13" s="2"/>
      <c r="M13" s="6" t="s">
        <v>9</v>
      </c>
    </row>
    <row r="14" spans="1:13" ht="30" customHeight="1" x14ac:dyDescent="0.2">
      <c r="F14" s="16" t="s">
        <v>10</v>
      </c>
      <c r="G14" s="16"/>
      <c r="H14" s="17" t="s">
        <v>11</v>
      </c>
      <c r="I14" s="17"/>
      <c r="L14" s="3" t="s">
        <v>12</v>
      </c>
      <c r="M14" s="6" t="s">
        <v>11</v>
      </c>
    </row>
    <row r="15" spans="1:13" ht="30" customHeight="1" x14ac:dyDescent="0.2">
      <c r="L15" s="3" t="s">
        <v>13</v>
      </c>
      <c r="M15" s="6"/>
    </row>
    <row r="16" spans="1:13" ht="30" customHeight="1" x14ac:dyDescent="0.2">
      <c r="A16" s="14" t="s">
        <v>14</v>
      </c>
      <c r="B16" s="14"/>
      <c r="C16" s="14"/>
      <c r="D16" s="14" t="s">
        <v>15</v>
      </c>
      <c r="E16" s="14"/>
      <c r="F16" s="14"/>
      <c r="G16" s="14"/>
      <c r="H16" s="14"/>
      <c r="I16" s="14"/>
      <c r="J16" s="14"/>
      <c r="K16" s="14"/>
      <c r="L16" s="3" t="s">
        <v>16</v>
      </c>
      <c r="M16" s="6"/>
    </row>
    <row r="17" spans="1:13" ht="30" customHeight="1" x14ac:dyDescent="0.2">
      <c r="L17" s="3" t="s">
        <v>13</v>
      </c>
      <c r="M17" s="6"/>
    </row>
    <row r="18" spans="1:13" ht="30" customHeight="1" x14ac:dyDescent="0.2">
      <c r="L18" s="3" t="s">
        <v>17</v>
      </c>
      <c r="M18" s="6" t="s">
        <v>18</v>
      </c>
    </row>
    <row r="19" spans="1:13" ht="30" customHeight="1" x14ac:dyDescent="0.2">
      <c r="A19" s="14" t="s">
        <v>19</v>
      </c>
      <c r="B19" s="14"/>
      <c r="C19" s="14"/>
      <c r="D19" s="14" t="s">
        <v>2</v>
      </c>
      <c r="E19" s="14"/>
      <c r="F19" s="14"/>
      <c r="G19" s="14"/>
      <c r="H19" s="14"/>
      <c r="I19" s="14"/>
      <c r="J19" s="14"/>
      <c r="K19" s="14"/>
      <c r="L19" s="3" t="s">
        <v>20</v>
      </c>
      <c r="M19" s="6" t="s">
        <v>21</v>
      </c>
    </row>
    <row r="20" spans="1:13" ht="30" customHeight="1" x14ac:dyDescent="0.2">
      <c r="A20" s="14" t="s">
        <v>22</v>
      </c>
      <c r="B20" s="14"/>
      <c r="C20" s="14"/>
      <c r="D20" s="14" t="s">
        <v>23</v>
      </c>
      <c r="E20" s="14"/>
      <c r="F20" s="14"/>
      <c r="G20" s="14"/>
      <c r="H20" s="14"/>
      <c r="I20" s="14"/>
      <c r="J20" s="14"/>
      <c r="K20" s="14"/>
      <c r="L20" s="3" t="s">
        <v>24</v>
      </c>
      <c r="M20" s="6" t="s">
        <v>25</v>
      </c>
    </row>
    <row r="21" spans="1:13" ht="15" customHeight="1" x14ac:dyDescent="0.2"/>
    <row r="22" spans="1:13" ht="19.95" customHeight="1" x14ac:dyDescent="0.2">
      <c r="B22" s="15" t="s">
        <v>26</v>
      </c>
      <c r="C22" s="15"/>
      <c r="D22" s="15"/>
      <c r="E22" s="15"/>
      <c r="F22" s="15"/>
      <c r="G22" s="15"/>
      <c r="I22" s="15" t="s">
        <v>26</v>
      </c>
      <c r="J22" s="15"/>
      <c r="K22" s="15"/>
      <c r="L22" s="15"/>
      <c r="M22" s="15"/>
    </row>
    <row r="23" spans="1:13" ht="19.95" customHeight="1" x14ac:dyDescent="0.2">
      <c r="B23" s="12" t="s">
        <v>27</v>
      </c>
      <c r="C23" s="12"/>
      <c r="D23" s="12"/>
      <c r="E23" s="12"/>
      <c r="F23" s="12"/>
      <c r="G23" s="12"/>
      <c r="I23" s="12" t="s">
        <v>28</v>
      </c>
      <c r="J23" s="12"/>
      <c r="K23" s="12"/>
      <c r="L23" s="12"/>
      <c r="M23" s="12"/>
    </row>
    <row r="24" spans="1:13" ht="19.95" customHeight="1" x14ac:dyDescent="0.2">
      <c r="B24" s="12" t="s">
        <v>29</v>
      </c>
      <c r="C24" s="12"/>
      <c r="D24" s="12"/>
      <c r="E24" s="12"/>
      <c r="F24" s="12"/>
      <c r="G24" s="12"/>
      <c r="I24" s="12" t="s">
        <v>30</v>
      </c>
      <c r="J24" s="12"/>
      <c r="K24" s="12"/>
      <c r="L24" s="12"/>
      <c r="M24" s="12"/>
    </row>
    <row r="25" spans="1:13" ht="19.95" customHeight="1" x14ac:dyDescent="0.2">
      <c r="B25" s="12" t="s">
        <v>31</v>
      </c>
      <c r="C25" s="12"/>
      <c r="D25" s="12"/>
      <c r="E25" s="12"/>
      <c r="F25" s="12"/>
      <c r="G25" s="12"/>
      <c r="I25" s="12" t="s">
        <v>32</v>
      </c>
      <c r="J25" s="12"/>
      <c r="K25" s="12"/>
      <c r="L25" s="12"/>
      <c r="M25" s="12"/>
    </row>
    <row r="26" spans="1:13" ht="19.95" customHeight="1" x14ac:dyDescent="0.2">
      <c r="B26" s="12" t="s">
        <v>33</v>
      </c>
      <c r="C26" s="12"/>
      <c r="D26" s="12"/>
      <c r="E26" s="12"/>
      <c r="F26" s="12"/>
      <c r="G26" s="12"/>
      <c r="I26" s="12" t="s">
        <v>34</v>
      </c>
      <c r="J26" s="12"/>
      <c r="K26" s="12"/>
      <c r="L26" s="12"/>
      <c r="M26" s="12"/>
    </row>
    <row r="27" spans="1:13" ht="19.95" customHeight="1" x14ac:dyDescent="0.2">
      <c r="B27" s="12" t="s">
        <v>35</v>
      </c>
      <c r="C27" s="12"/>
      <c r="D27" s="12"/>
      <c r="E27" s="12"/>
      <c r="F27" s="12"/>
      <c r="G27" s="12"/>
      <c r="I27" s="12" t="s">
        <v>35</v>
      </c>
      <c r="J27" s="12"/>
      <c r="K27" s="12"/>
      <c r="L27" s="12"/>
      <c r="M27" s="12"/>
    </row>
    <row r="28" spans="1:13" ht="19.95" customHeight="1" x14ac:dyDescent="0.2">
      <c r="B28" s="13" t="s">
        <v>36</v>
      </c>
      <c r="C28" s="13"/>
      <c r="D28" s="13"/>
      <c r="E28" s="13"/>
      <c r="F28" s="13"/>
      <c r="G28" s="13"/>
      <c r="I28" s="13" t="s">
        <v>37</v>
      </c>
      <c r="J28" s="13"/>
      <c r="K28" s="13"/>
      <c r="L28" s="13"/>
      <c r="M28" s="13"/>
    </row>
  </sheetData>
  <sheetProtection password="AE16" sheet="1" objects="1" scenarios="1"/>
  <mergeCells count="32">
    <mergeCell ref="K2:M2"/>
    <mergeCell ref="K3:M3"/>
    <mergeCell ref="K4:M4"/>
    <mergeCell ref="K5:M5"/>
    <mergeCell ref="K6:M6"/>
    <mergeCell ref="L7:M7"/>
    <mergeCell ref="K9:M9"/>
    <mergeCell ref="A11:M11"/>
    <mergeCell ref="A12:M12"/>
    <mergeCell ref="H13:J13"/>
    <mergeCell ref="F14:G14"/>
    <mergeCell ref="H14:I14"/>
    <mergeCell ref="A16:C16"/>
    <mergeCell ref="D16:K16"/>
    <mergeCell ref="A19:C19"/>
    <mergeCell ref="D19:K19"/>
    <mergeCell ref="A20:C20"/>
    <mergeCell ref="D20:K20"/>
    <mergeCell ref="B22:G22"/>
    <mergeCell ref="I22:M22"/>
    <mergeCell ref="B23:G23"/>
    <mergeCell ref="I23:M23"/>
    <mergeCell ref="B27:G27"/>
    <mergeCell ref="I27:M27"/>
    <mergeCell ref="B28:G28"/>
    <mergeCell ref="I28:M28"/>
    <mergeCell ref="B24:G24"/>
    <mergeCell ref="I24:M24"/>
    <mergeCell ref="B25:G25"/>
    <mergeCell ref="I25:M25"/>
    <mergeCell ref="B26:G26"/>
    <mergeCell ref="I26:M26"/>
  </mergeCells>
  <phoneticPr fontId="0" type="noConversion"/>
  <pageMargins left="0.39370078740157483" right="0.39370078740157483" top="0.39370078740157483" bottom="0.39370078740157483" header="0.11811023622047245" footer="0.11811023622047245"/>
  <pageSetup paperSize="9" scale="70" fitToHeight="0" orientation="landscape" r:id="rId1"/>
  <headerFooter>
    <oddHeader>&amp;R&amp;R&amp;"Verdana,полужирный" &amp;12 &amp;K00-009</oddHeader>
    <oddFooter>&amp;L&amp;L&amp;"Verdana,Полужирный"&amp;K000000&amp;L&amp;"Verdana,Полужирный"&amp;K00-014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J74"/>
  <sheetViews>
    <sheetView tabSelected="1" topLeftCell="A55" zoomScale="80" zoomScaleNormal="80" workbookViewId="0">
      <selection sqref="A1:J1"/>
    </sheetView>
  </sheetViews>
  <sheetFormatPr defaultRowHeight="10.199999999999999" x14ac:dyDescent="0.2"/>
  <cols>
    <col min="1" max="2" width="13.375" customWidth="1"/>
    <col min="3" max="4" width="47.75" customWidth="1"/>
    <col min="5" max="6" width="15.25" customWidth="1"/>
    <col min="7" max="9" width="19.125" customWidth="1"/>
    <col min="10" max="10" width="47.75" customWidth="1"/>
  </cols>
  <sheetData>
    <row r="1" spans="1:10" ht="15" customHeight="1" x14ac:dyDescent="0.2">
      <c r="A1" s="24" t="s">
        <v>473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ht="25.05" customHeight="1" x14ac:dyDescent="0.2">
      <c r="A2" s="18" t="s">
        <v>474</v>
      </c>
      <c r="B2" s="18"/>
      <c r="C2" s="18"/>
      <c r="D2" s="18"/>
      <c r="E2" s="18"/>
      <c r="F2" s="18"/>
      <c r="G2" s="18"/>
      <c r="H2" s="18"/>
      <c r="I2" s="18"/>
      <c r="J2" s="18"/>
    </row>
    <row r="3" spans="1:10" ht="19.95" customHeight="1" x14ac:dyDescent="0.2"/>
    <row r="4" spans="1:10" ht="19.95" customHeight="1" x14ac:dyDescent="0.2">
      <c r="A4" s="28" t="s">
        <v>475</v>
      </c>
      <c r="B4" s="28"/>
      <c r="C4" s="28"/>
      <c r="D4" s="28" t="s">
        <v>476</v>
      </c>
      <c r="E4" s="28"/>
      <c r="F4" s="28"/>
      <c r="G4" s="28"/>
      <c r="H4" s="28"/>
      <c r="I4" s="28"/>
      <c r="J4" s="28"/>
    </row>
    <row r="5" spans="1:10" ht="19.95" customHeight="1" x14ac:dyDescent="0.2">
      <c r="A5" s="21" t="s">
        <v>477</v>
      </c>
      <c r="B5" s="21" t="s">
        <v>478</v>
      </c>
      <c r="C5" s="21" t="s">
        <v>479</v>
      </c>
      <c r="D5" s="21" t="s">
        <v>480</v>
      </c>
      <c r="E5" s="21" t="s">
        <v>481</v>
      </c>
      <c r="F5" s="21" t="s">
        <v>482</v>
      </c>
      <c r="G5" s="21" t="s">
        <v>483</v>
      </c>
      <c r="H5" s="21"/>
      <c r="I5" s="21"/>
      <c r="J5" s="21"/>
    </row>
    <row r="6" spans="1:10" ht="19.95" customHeight="1" x14ac:dyDescent="0.2">
      <c r="A6" s="21"/>
      <c r="B6" s="21"/>
      <c r="C6" s="21"/>
      <c r="D6" s="21"/>
      <c r="E6" s="21"/>
      <c r="F6" s="21"/>
      <c r="G6" s="6" t="s">
        <v>484</v>
      </c>
      <c r="H6" s="6" t="s">
        <v>485</v>
      </c>
      <c r="I6" s="6" t="s">
        <v>486</v>
      </c>
      <c r="J6" s="6" t="s">
        <v>487</v>
      </c>
    </row>
    <row r="7" spans="1:10" ht="40.799999999999997" x14ac:dyDescent="0.2">
      <c r="A7" s="6" t="s">
        <v>488</v>
      </c>
      <c r="B7" s="6" t="s">
        <v>234</v>
      </c>
      <c r="C7" s="7" t="s">
        <v>489</v>
      </c>
      <c r="D7" s="7" t="s">
        <v>490</v>
      </c>
      <c r="E7" s="6" t="s">
        <v>491</v>
      </c>
      <c r="F7" s="6" t="s">
        <v>492</v>
      </c>
      <c r="G7" s="9">
        <v>590457.48</v>
      </c>
      <c r="H7" s="9">
        <v>593375.52</v>
      </c>
      <c r="I7" s="9">
        <v>2918.04</v>
      </c>
      <c r="J7" s="7" t="s">
        <v>493</v>
      </c>
    </row>
    <row r="8" spans="1:10" ht="51" x14ac:dyDescent="0.2">
      <c r="A8" s="6" t="s">
        <v>488</v>
      </c>
      <c r="B8" s="6" t="s">
        <v>234</v>
      </c>
      <c r="C8" s="7" t="s">
        <v>494</v>
      </c>
      <c r="D8" s="7" t="s">
        <v>490</v>
      </c>
      <c r="E8" s="6" t="s">
        <v>491</v>
      </c>
      <c r="F8" s="6" t="s">
        <v>492</v>
      </c>
      <c r="G8" s="9">
        <v>5756960.4800000004</v>
      </c>
      <c r="H8" s="9">
        <v>5785411.3300000001</v>
      </c>
      <c r="I8" s="9">
        <v>28450.85</v>
      </c>
      <c r="J8" s="7" t="s">
        <v>493</v>
      </c>
    </row>
    <row r="9" spans="1:10" ht="40.799999999999997" x14ac:dyDescent="0.2">
      <c r="A9" s="6" t="s">
        <v>488</v>
      </c>
      <c r="B9" s="6" t="s">
        <v>234</v>
      </c>
      <c r="C9" s="7" t="s">
        <v>495</v>
      </c>
      <c r="D9" s="7" t="s">
        <v>490</v>
      </c>
      <c r="E9" s="6" t="s">
        <v>491</v>
      </c>
      <c r="F9" s="6" t="s">
        <v>492</v>
      </c>
      <c r="G9" s="9">
        <v>1771372.45</v>
      </c>
      <c r="H9" s="9">
        <v>1780126.56</v>
      </c>
      <c r="I9" s="9">
        <v>8754.11</v>
      </c>
      <c r="J9" s="7" t="s">
        <v>493</v>
      </c>
    </row>
    <row r="10" spans="1:10" ht="40.799999999999997" x14ac:dyDescent="0.2">
      <c r="A10" s="6" t="s">
        <v>488</v>
      </c>
      <c r="B10" s="6" t="s">
        <v>234</v>
      </c>
      <c r="C10" s="7" t="s">
        <v>496</v>
      </c>
      <c r="D10" s="7" t="s">
        <v>490</v>
      </c>
      <c r="E10" s="6" t="s">
        <v>491</v>
      </c>
      <c r="F10" s="6" t="s">
        <v>492</v>
      </c>
      <c r="G10" s="9">
        <v>1082505.3899999999</v>
      </c>
      <c r="H10" s="9">
        <v>1087855.1200000001</v>
      </c>
      <c r="I10" s="9">
        <v>5349.73</v>
      </c>
      <c r="J10" s="7" t="s">
        <v>493</v>
      </c>
    </row>
    <row r="11" spans="1:10" ht="40.799999999999997" x14ac:dyDescent="0.2">
      <c r="A11" s="6" t="s">
        <v>497</v>
      </c>
      <c r="B11" s="6" t="s">
        <v>234</v>
      </c>
      <c r="C11" s="7" t="s">
        <v>489</v>
      </c>
      <c r="D11" s="7" t="s">
        <v>498</v>
      </c>
      <c r="E11" s="6" t="s">
        <v>491</v>
      </c>
      <c r="F11" s="6" t="s">
        <v>492</v>
      </c>
      <c r="G11" s="9">
        <v>1583065.38</v>
      </c>
      <c r="H11" s="9">
        <v>1590363.7</v>
      </c>
      <c r="I11" s="9">
        <v>7298.32</v>
      </c>
      <c r="J11" s="7" t="s">
        <v>493</v>
      </c>
    </row>
    <row r="12" spans="1:10" ht="40.799999999999997" x14ac:dyDescent="0.2">
      <c r="A12" s="6" t="s">
        <v>497</v>
      </c>
      <c r="B12" s="6" t="s">
        <v>234</v>
      </c>
      <c r="C12" s="7" t="s">
        <v>495</v>
      </c>
      <c r="D12" s="7" t="s">
        <v>498</v>
      </c>
      <c r="E12" s="6" t="s">
        <v>491</v>
      </c>
      <c r="F12" s="6" t="s">
        <v>492</v>
      </c>
      <c r="G12" s="9">
        <v>4749196.13</v>
      </c>
      <c r="H12" s="9">
        <v>4771091.0999999996</v>
      </c>
      <c r="I12" s="9">
        <v>21894.97</v>
      </c>
      <c r="J12" s="7" t="s">
        <v>493</v>
      </c>
    </row>
    <row r="13" spans="1:10" ht="40.799999999999997" x14ac:dyDescent="0.2">
      <c r="A13" s="6" t="s">
        <v>497</v>
      </c>
      <c r="B13" s="6" t="s">
        <v>234</v>
      </c>
      <c r="C13" s="7" t="s">
        <v>496</v>
      </c>
      <c r="D13" s="7" t="s">
        <v>498</v>
      </c>
      <c r="E13" s="6" t="s">
        <v>491</v>
      </c>
      <c r="F13" s="6" t="s">
        <v>492</v>
      </c>
      <c r="G13" s="9">
        <v>2902286.52</v>
      </c>
      <c r="H13" s="9">
        <v>2915666.78</v>
      </c>
      <c r="I13" s="9">
        <v>13380.26</v>
      </c>
      <c r="J13" s="7" t="s">
        <v>493</v>
      </c>
    </row>
    <row r="14" spans="1:10" ht="51" x14ac:dyDescent="0.2">
      <c r="A14" s="6" t="s">
        <v>497</v>
      </c>
      <c r="B14" s="6" t="s">
        <v>234</v>
      </c>
      <c r="C14" s="7" t="s">
        <v>494</v>
      </c>
      <c r="D14" s="7" t="s">
        <v>498</v>
      </c>
      <c r="E14" s="6" t="s">
        <v>491</v>
      </c>
      <c r="F14" s="6" t="s">
        <v>492</v>
      </c>
      <c r="G14" s="9">
        <v>15434887.4</v>
      </c>
      <c r="H14" s="9">
        <v>15506046.060000001</v>
      </c>
      <c r="I14" s="9">
        <v>71158.66</v>
      </c>
      <c r="J14" s="7" t="s">
        <v>493</v>
      </c>
    </row>
    <row r="15" spans="1:10" ht="40.799999999999997" x14ac:dyDescent="0.2">
      <c r="A15" s="6" t="s">
        <v>499</v>
      </c>
      <c r="B15" s="6" t="s">
        <v>331</v>
      </c>
      <c r="C15" s="7" t="s">
        <v>495</v>
      </c>
      <c r="D15" s="7" t="s">
        <v>500</v>
      </c>
      <c r="E15" s="6" t="s">
        <v>491</v>
      </c>
      <c r="F15" s="6" t="s">
        <v>492</v>
      </c>
      <c r="G15" s="9">
        <v>48224.6</v>
      </c>
      <c r="H15" s="9">
        <v>38801.26</v>
      </c>
      <c r="I15" s="9">
        <v>-9423.34</v>
      </c>
      <c r="J15" s="7" t="s">
        <v>501</v>
      </c>
    </row>
    <row r="16" spans="1:10" ht="30.6" x14ac:dyDescent="0.2">
      <c r="A16" s="6" t="s">
        <v>499</v>
      </c>
      <c r="B16" s="6" t="s">
        <v>331</v>
      </c>
      <c r="C16" s="7" t="s">
        <v>502</v>
      </c>
      <c r="D16" s="7" t="s">
        <v>500</v>
      </c>
      <c r="E16" s="6" t="s">
        <v>491</v>
      </c>
      <c r="F16" s="6" t="s">
        <v>492</v>
      </c>
      <c r="G16" s="9">
        <v>155500</v>
      </c>
      <c r="H16" s="9">
        <v>204449</v>
      </c>
      <c r="I16" s="9">
        <v>48949</v>
      </c>
      <c r="J16" s="7" t="s">
        <v>501</v>
      </c>
    </row>
    <row r="17" spans="1:10" ht="40.799999999999997" x14ac:dyDescent="0.2">
      <c r="A17" s="6" t="s">
        <v>499</v>
      </c>
      <c r="B17" s="6" t="s">
        <v>331</v>
      </c>
      <c r="C17" s="7" t="s">
        <v>496</v>
      </c>
      <c r="D17" s="7" t="s">
        <v>500</v>
      </c>
      <c r="E17" s="6" t="s">
        <v>491</v>
      </c>
      <c r="F17" s="6" t="s">
        <v>492</v>
      </c>
      <c r="G17" s="9">
        <v>29470.59</v>
      </c>
      <c r="H17" s="9">
        <v>23711.88</v>
      </c>
      <c r="I17" s="9">
        <v>-5758.71</v>
      </c>
      <c r="J17" s="7" t="s">
        <v>501</v>
      </c>
    </row>
    <row r="18" spans="1:10" ht="51" x14ac:dyDescent="0.2">
      <c r="A18" s="6" t="s">
        <v>499</v>
      </c>
      <c r="B18" s="6" t="s">
        <v>331</v>
      </c>
      <c r="C18" s="7" t="s">
        <v>494</v>
      </c>
      <c r="D18" s="7" t="s">
        <v>500</v>
      </c>
      <c r="E18" s="6" t="s">
        <v>491</v>
      </c>
      <c r="F18" s="6" t="s">
        <v>492</v>
      </c>
      <c r="G18" s="9">
        <v>156729.94</v>
      </c>
      <c r="H18" s="9">
        <v>126104.11</v>
      </c>
      <c r="I18" s="9">
        <v>-30625.83</v>
      </c>
      <c r="J18" s="7" t="s">
        <v>501</v>
      </c>
    </row>
    <row r="19" spans="1:10" ht="40.799999999999997" x14ac:dyDescent="0.2">
      <c r="A19" s="6" t="s">
        <v>499</v>
      </c>
      <c r="B19" s="6" t="s">
        <v>331</v>
      </c>
      <c r="C19" s="7" t="s">
        <v>489</v>
      </c>
      <c r="D19" s="7" t="s">
        <v>500</v>
      </c>
      <c r="E19" s="6" t="s">
        <v>491</v>
      </c>
      <c r="F19" s="6" t="s">
        <v>492</v>
      </c>
      <c r="G19" s="9">
        <v>16074.87</v>
      </c>
      <c r="H19" s="9">
        <v>12933.75</v>
      </c>
      <c r="I19" s="9">
        <v>-3141.12</v>
      </c>
      <c r="J19" s="7" t="s">
        <v>501</v>
      </c>
    </row>
    <row r="20" spans="1:10" ht="30.6" x14ac:dyDescent="0.2">
      <c r="A20" s="6" t="s">
        <v>499</v>
      </c>
      <c r="B20" s="6" t="s">
        <v>334</v>
      </c>
      <c r="C20" s="7" t="s">
        <v>502</v>
      </c>
      <c r="D20" s="7" t="s">
        <v>503</v>
      </c>
      <c r="E20" s="6" t="s">
        <v>491</v>
      </c>
      <c r="F20" s="6" t="s">
        <v>492</v>
      </c>
      <c r="G20" s="9">
        <v>52000</v>
      </c>
      <c r="H20" s="9">
        <v>62480</v>
      </c>
      <c r="I20" s="9">
        <v>10480</v>
      </c>
      <c r="J20" s="7" t="s">
        <v>504</v>
      </c>
    </row>
    <row r="21" spans="1:10" ht="30.6" x14ac:dyDescent="0.2">
      <c r="A21" s="6" t="s">
        <v>499</v>
      </c>
      <c r="B21" s="6" t="s">
        <v>335</v>
      </c>
      <c r="C21" s="7" t="s">
        <v>502</v>
      </c>
      <c r="D21" s="7" t="s">
        <v>505</v>
      </c>
      <c r="E21" s="6" t="s">
        <v>491</v>
      </c>
      <c r="F21" s="6" t="s">
        <v>492</v>
      </c>
      <c r="G21" s="9">
        <v>52000</v>
      </c>
      <c r="H21" s="9">
        <v>62480</v>
      </c>
      <c r="I21" s="9">
        <v>10480</v>
      </c>
      <c r="J21" s="7" t="s">
        <v>504</v>
      </c>
    </row>
    <row r="22" spans="1:10" ht="40.799999999999997" x14ac:dyDescent="0.2">
      <c r="A22" s="6" t="s">
        <v>506</v>
      </c>
      <c r="B22" s="6" t="s">
        <v>234</v>
      </c>
      <c r="C22" s="7" t="s">
        <v>495</v>
      </c>
      <c r="D22" s="7" t="s">
        <v>507</v>
      </c>
      <c r="E22" s="6" t="s">
        <v>491</v>
      </c>
      <c r="F22" s="6" t="s">
        <v>492</v>
      </c>
      <c r="G22" s="9">
        <v>6737.97</v>
      </c>
      <c r="H22" s="9">
        <v>0</v>
      </c>
      <c r="I22" s="9">
        <v>-6737.97</v>
      </c>
      <c r="J22" s="7" t="s">
        <v>508</v>
      </c>
    </row>
    <row r="23" spans="1:10" ht="51" x14ac:dyDescent="0.2">
      <c r="A23" s="6" t="s">
        <v>506</v>
      </c>
      <c r="B23" s="6" t="s">
        <v>234</v>
      </c>
      <c r="C23" s="7" t="s">
        <v>494</v>
      </c>
      <c r="D23" s="7" t="s">
        <v>507</v>
      </c>
      <c r="E23" s="6" t="s">
        <v>491</v>
      </c>
      <c r="F23" s="6" t="s">
        <v>492</v>
      </c>
      <c r="G23" s="9">
        <v>21898.39</v>
      </c>
      <c r="H23" s="9">
        <v>0</v>
      </c>
      <c r="I23" s="9">
        <v>-21898.39</v>
      </c>
      <c r="J23" s="7" t="s">
        <v>508</v>
      </c>
    </row>
    <row r="24" spans="1:10" ht="40.799999999999997" x14ac:dyDescent="0.2">
      <c r="A24" s="6" t="s">
        <v>506</v>
      </c>
      <c r="B24" s="6" t="s">
        <v>234</v>
      </c>
      <c r="C24" s="7" t="s">
        <v>496</v>
      </c>
      <c r="D24" s="7" t="s">
        <v>507</v>
      </c>
      <c r="E24" s="6" t="s">
        <v>491</v>
      </c>
      <c r="F24" s="6" t="s">
        <v>492</v>
      </c>
      <c r="G24" s="9">
        <v>4117.6499999999996</v>
      </c>
      <c r="H24" s="9">
        <v>0</v>
      </c>
      <c r="I24" s="9">
        <v>-4117.6499999999996</v>
      </c>
      <c r="J24" s="7" t="s">
        <v>508</v>
      </c>
    </row>
    <row r="25" spans="1:10" ht="40.799999999999997" x14ac:dyDescent="0.2">
      <c r="A25" s="6" t="s">
        <v>506</v>
      </c>
      <c r="B25" s="6" t="s">
        <v>234</v>
      </c>
      <c r="C25" s="7" t="s">
        <v>489</v>
      </c>
      <c r="D25" s="7" t="s">
        <v>507</v>
      </c>
      <c r="E25" s="6" t="s">
        <v>491</v>
      </c>
      <c r="F25" s="6" t="s">
        <v>492</v>
      </c>
      <c r="G25" s="9">
        <v>2245.9899999999998</v>
      </c>
      <c r="H25" s="9">
        <v>0</v>
      </c>
      <c r="I25" s="9">
        <v>-2245.9899999999998</v>
      </c>
      <c r="J25" s="7" t="s">
        <v>508</v>
      </c>
    </row>
    <row r="26" spans="1:10" ht="51" x14ac:dyDescent="0.2">
      <c r="A26" s="6" t="s">
        <v>509</v>
      </c>
      <c r="B26" s="6" t="s">
        <v>411</v>
      </c>
      <c r="C26" s="7" t="s">
        <v>494</v>
      </c>
      <c r="D26" s="7" t="s">
        <v>510</v>
      </c>
      <c r="E26" s="6" t="s">
        <v>491</v>
      </c>
      <c r="F26" s="6" t="s">
        <v>492</v>
      </c>
      <c r="G26" s="9">
        <v>102507.44</v>
      </c>
      <c r="H26" s="9">
        <v>9069.7000000000007</v>
      </c>
      <c r="I26" s="9">
        <v>-93437.74</v>
      </c>
      <c r="J26" s="7" t="s">
        <v>511</v>
      </c>
    </row>
    <row r="27" spans="1:10" ht="40.799999999999997" x14ac:dyDescent="0.2">
      <c r="A27" s="6" t="s">
        <v>509</v>
      </c>
      <c r="B27" s="6" t="s">
        <v>411</v>
      </c>
      <c r="C27" s="7" t="s">
        <v>496</v>
      </c>
      <c r="D27" s="7" t="s">
        <v>510</v>
      </c>
      <c r="E27" s="6" t="s">
        <v>491</v>
      </c>
      <c r="F27" s="6" t="s">
        <v>492</v>
      </c>
      <c r="G27" s="9">
        <v>19274.91</v>
      </c>
      <c r="H27" s="9">
        <v>1705.41</v>
      </c>
      <c r="I27" s="9">
        <v>-17569.5</v>
      </c>
      <c r="J27" s="7" t="s">
        <v>512</v>
      </c>
    </row>
    <row r="28" spans="1:10" ht="40.799999999999997" x14ac:dyDescent="0.2">
      <c r="A28" s="6" t="s">
        <v>509</v>
      </c>
      <c r="B28" s="6" t="s">
        <v>411</v>
      </c>
      <c r="C28" s="7" t="s">
        <v>495</v>
      </c>
      <c r="D28" s="7" t="s">
        <v>510</v>
      </c>
      <c r="E28" s="6" t="s">
        <v>491</v>
      </c>
      <c r="F28" s="6" t="s">
        <v>492</v>
      </c>
      <c r="G28" s="9">
        <v>31540.76</v>
      </c>
      <c r="H28" s="9">
        <v>2790.67</v>
      </c>
      <c r="I28" s="9">
        <v>-28750.09</v>
      </c>
      <c r="J28" s="7" t="s">
        <v>512</v>
      </c>
    </row>
    <row r="29" spans="1:10" ht="40.799999999999997" x14ac:dyDescent="0.2">
      <c r="A29" s="6" t="s">
        <v>509</v>
      </c>
      <c r="B29" s="6" t="s">
        <v>411</v>
      </c>
      <c r="C29" s="7" t="s">
        <v>502</v>
      </c>
      <c r="D29" s="7" t="s">
        <v>510</v>
      </c>
      <c r="E29" s="6" t="s">
        <v>491</v>
      </c>
      <c r="F29" s="6" t="s">
        <v>492</v>
      </c>
      <c r="G29" s="9">
        <v>84405</v>
      </c>
      <c r="H29" s="9">
        <v>14496</v>
      </c>
      <c r="I29" s="9">
        <v>-69909</v>
      </c>
      <c r="J29" s="7" t="s">
        <v>511</v>
      </c>
    </row>
    <row r="30" spans="1:10" ht="40.799999999999997" x14ac:dyDescent="0.2">
      <c r="A30" s="6" t="s">
        <v>509</v>
      </c>
      <c r="B30" s="6" t="s">
        <v>411</v>
      </c>
      <c r="C30" s="7" t="s">
        <v>489</v>
      </c>
      <c r="D30" s="7" t="s">
        <v>510</v>
      </c>
      <c r="E30" s="6" t="s">
        <v>491</v>
      </c>
      <c r="F30" s="6" t="s">
        <v>492</v>
      </c>
      <c r="G30" s="9">
        <v>10513.59</v>
      </c>
      <c r="H30" s="9">
        <v>930.22</v>
      </c>
      <c r="I30" s="9">
        <v>-9583.3700000000008</v>
      </c>
      <c r="J30" s="7" t="s">
        <v>512</v>
      </c>
    </row>
    <row r="31" spans="1:10" ht="51" x14ac:dyDescent="0.2">
      <c r="A31" s="6" t="s">
        <v>509</v>
      </c>
      <c r="B31" s="6" t="s">
        <v>333</v>
      </c>
      <c r="C31" s="7" t="s">
        <v>494</v>
      </c>
      <c r="D31" s="7" t="s">
        <v>513</v>
      </c>
      <c r="E31" s="6" t="s">
        <v>491</v>
      </c>
      <c r="F31" s="6" t="s">
        <v>492</v>
      </c>
      <c r="G31" s="9">
        <v>6206.63</v>
      </c>
      <c r="H31" s="9">
        <v>6195.41</v>
      </c>
      <c r="I31" s="9">
        <v>-11.22</v>
      </c>
      <c r="J31" s="7" t="s">
        <v>514</v>
      </c>
    </row>
    <row r="32" spans="1:10" ht="40.799999999999997" x14ac:dyDescent="0.2">
      <c r="A32" s="6" t="s">
        <v>509</v>
      </c>
      <c r="B32" s="6" t="s">
        <v>333</v>
      </c>
      <c r="C32" s="7" t="s">
        <v>489</v>
      </c>
      <c r="D32" s="7" t="s">
        <v>513</v>
      </c>
      <c r="E32" s="6" t="s">
        <v>491</v>
      </c>
      <c r="F32" s="6" t="s">
        <v>492</v>
      </c>
      <c r="G32" s="9">
        <v>636.58000000000004</v>
      </c>
      <c r="H32" s="9">
        <v>635.42999999999995</v>
      </c>
      <c r="I32" s="9">
        <v>-1.1499999999999999</v>
      </c>
      <c r="J32" s="7" t="s">
        <v>514</v>
      </c>
    </row>
    <row r="33" spans="1:10" ht="40.799999999999997" x14ac:dyDescent="0.2">
      <c r="A33" s="6" t="s">
        <v>509</v>
      </c>
      <c r="B33" s="6" t="s">
        <v>333</v>
      </c>
      <c r="C33" s="7" t="s">
        <v>495</v>
      </c>
      <c r="D33" s="7" t="s">
        <v>513</v>
      </c>
      <c r="E33" s="6" t="s">
        <v>491</v>
      </c>
      <c r="F33" s="6" t="s">
        <v>492</v>
      </c>
      <c r="G33" s="9">
        <v>1909.73</v>
      </c>
      <c r="H33" s="9">
        <v>1906.28</v>
      </c>
      <c r="I33" s="9">
        <v>-3.45</v>
      </c>
      <c r="J33" s="7" t="s">
        <v>514</v>
      </c>
    </row>
    <row r="34" spans="1:10" ht="40.799999999999997" x14ac:dyDescent="0.2">
      <c r="A34" s="6" t="s">
        <v>509</v>
      </c>
      <c r="B34" s="6" t="s">
        <v>333</v>
      </c>
      <c r="C34" s="7" t="s">
        <v>496</v>
      </c>
      <c r="D34" s="7" t="s">
        <v>513</v>
      </c>
      <c r="E34" s="6" t="s">
        <v>491</v>
      </c>
      <c r="F34" s="6" t="s">
        <v>492</v>
      </c>
      <c r="G34" s="9">
        <v>1167.06</v>
      </c>
      <c r="H34" s="9">
        <v>1164.95</v>
      </c>
      <c r="I34" s="9">
        <v>-2.11</v>
      </c>
      <c r="J34" s="7" t="s">
        <v>514</v>
      </c>
    </row>
    <row r="35" spans="1:10" ht="51" x14ac:dyDescent="0.2">
      <c r="A35" s="6" t="s">
        <v>515</v>
      </c>
      <c r="B35" s="6" t="s">
        <v>335</v>
      </c>
      <c r="C35" s="7" t="s">
        <v>494</v>
      </c>
      <c r="D35" s="7" t="s">
        <v>516</v>
      </c>
      <c r="E35" s="6" t="s">
        <v>491</v>
      </c>
      <c r="F35" s="6" t="s">
        <v>492</v>
      </c>
      <c r="G35" s="9">
        <v>219861.28</v>
      </c>
      <c r="H35" s="9">
        <v>241759.67</v>
      </c>
      <c r="I35" s="9">
        <v>21898.39</v>
      </c>
      <c r="J35" s="7" t="s">
        <v>508</v>
      </c>
    </row>
    <row r="36" spans="1:10" ht="40.799999999999997" x14ac:dyDescent="0.2">
      <c r="A36" s="6" t="s">
        <v>515</v>
      </c>
      <c r="B36" s="6" t="s">
        <v>335</v>
      </c>
      <c r="C36" s="7" t="s">
        <v>495</v>
      </c>
      <c r="D36" s="7" t="s">
        <v>516</v>
      </c>
      <c r="E36" s="6" t="s">
        <v>491</v>
      </c>
      <c r="F36" s="6" t="s">
        <v>492</v>
      </c>
      <c r="G36" s="9">
        <v>67649.63</v>
      </c>
      <c r="H36" s="9">
        <v>74387.600000000006</v>
      </c>
      <c r="I36" s="9">
        <v>6737.97</v>
      </c>
      <c r="J36" s="7" t="s">
        <v>508</v>
      </c>
    </row>
    <row r="37" spans="1:10" ht="40.799999999999997" x14ac:dyDescent="0.2">
      <c r="A37" s="6" t="s">
        <v>515</v>
      </c>
      <c r="B37" s="6" t="s">
        <v>335</v>
      </c>
      <c r="C37" s="7" t="s">
        <v>496</v>
      </c>
      <c r="D37" s="7" t="s">
        <v>516</v>
      </c>
      <c r="E37" s="6" t="s">
        <v>491</v>
      </c>
      <c r="F37" s="6" t="s">
        <v>492</v>
      </c>
      <c r="G37" s="9">
        <v>41341.440000000002</v>
      </c>
      <c r="H37" s="9">
        <v>45459.09</v>
      </c>
      <c r="I37" s="9">
        <v>4117.6499999999996</v>
      </c>
      <c r="J37" s="7" t="s">
        <v>508</v>
      </c>
    </row>
    <row r="38" spans="1:10" ht="40.799999999999997" x14ac:dyDescent="0.2">
      <c r="A38" s="6" t="s">
        <v>515</v>
      </c>
      <c r="B38" s="6" t="s">
        <v>335</v>
      </c>
      <c r="C38" s="7" t="s">
        <v>489</v>
      </c>
      <c r="D38" s="7" t="s">
        <v>516</v>
      </c>
      <c r="E38" s="6" t="s">
        <v>491</v>
      </c>
      <c r="F38" s="6" t="s">
        <v>492</v>
      </c>
      <c r="G38" s="9">
        <v>22549.88</v>
      </c>
      <c r="H38" s="9">
        <v>24795.87</v>
      </c>
      <c r="I38" s="9">
        <v>2245.9899999999998</v>
      </c>
      <c r="J38" s="7" t="s">
        <v>508</v>
      </c>
    </row>
    <row r="39" spans="1:10" ht="40.799999999999997" x14ac:dyDescent="0.2">
      <c r="A39" s="6" t="s">
        <v>517</v>
      </c>
      <c r="B39" s="6" t="s">
        <v>331</v>
      </c>
      <c r="C39" s="7" t="s">
        <v>489</v>
      </c>
      <c r="D39" s="7" t="s">
        <v>518</v>
      </c>
      <c r="E39" s="6" t="s">
        <v>491</v>
      </c>
      <c r="F39" s="6" t="s">
        <v>492</v>
      </c>
      <c r="G39" s="9">
        <v>1063.8599999999999</v>
      </c>
      <c r="H39" s="9">
        <v>1061.78</v>
      </c>
      <c r="I39" s="9">
        <v>-2.08</v>
      </c>
      <c r="J39" s="7" t="s">
        <v>519</v>
      </c>
    </row>
    <row r="40" spans="1:10" ht="40.799999999999997" x14ac:dyDescent="0.2">
      <c r="A40" s="6" t="s">
        <v>517</v>
      </c>
      <c r="B40" s="6" t="s">
        <v>331</v>
      </c>
      <c r="C40" s="7" t="s">
        <v>495</v>
      </c>
      <c r="D40" s="7" t="s">
        <v>518</v>
      </c>
      <c r="E40" s="6" t="s">
        <v>491</v>
      </c>
      <c r="F40" s="6" t="s">
        <v>492</v>
      </c>
      <c r="G40" s="9">
        <v>3191.57</v>
      </c>
      <c r="H40" s="9">
        <v>3185.33</v>
      </c>
      <c r="I40" s="9">
        <v>-6.24</v>
      </c>
      <c r="J40" s="7" t="s">
        <v>519</v>
      </c>
    </row>
    <row r="41" spans="1:10" ht="51" x14ac:dyDescent="0.2">
      <c r="A41" s="6" t="s">
        <v>517</v>
      </c>
      <c r="B41" s="6" t="s">
        <v>331</v>
      </c>
      <c r="C41" s="7" t="s">
        <v>494</v>
      </c>
      <c r="D41" s="7" t="s">
        <v>518</v>
      </c>
      <c r="E41" s="6" t="s">
        <v>491</v>
      </c>
      <c r="F41" s="6" t="s">
        <v>492</v>
      </c>
      <c r="G41" s="9">
        <v>10372.58</v>
      </c>
      <c r="H41" s="9">
        <v>10352.299999999999</v>
      </c>
      <c r="I41" s="9">
        <v>-20.28</v>
      </c>
      <c r="J41" s="7" t="s">
        <v>520</v>
      </c>
    </row>
    <row r="42" spans="1:10" ht="40.799999999999997" x14ac:dyDescent="0.2">
      <c r="A42" s="6" t="s">
        <v>517</v>
      </c>
      <c r="B42" s="6" t="s">
        <v>331</v>
      </c>
      <c r="C42" s="7" t="s">
        <v>496</v>
      </c>
      <c r="D42" s="7" t="s">
        <v>518</v>
      </c>
      <c r="E42" s="6" t="s">
        <v>491</v>
      </c>
      <c r="F42" s="6" t="s">
        <v>492</v>
      </c>
      <c r="G42" s="9">
        <v>1950.4</v>
      </c>
      <c r="H42" s="9">
        <v>1946.59</v>
      </c>
      <c r="I42" s="9">
        <v>-3.81</v>
      </c>
      <c r="J42" s="7" t="s">
        <v>519</v>
      </c>
    </row>
    <row r="43" spans="1:10" ht="40.799999999999997" x14ac:dyDescent="0.2">
      <c r="A43" s="6" t="s">
        <v>517</v>
      </c>
      <c r="B43" s="6" t="s">
        <v>332</v>
      </c>
      <c r="C43" s="7" t="s">
        <v>496</v>
      </c>
      <c r="D43" s="7" t="s">
        <v>521</v>
      </c>
      <c r="E43" s="6" t="s">
        <v>491</v>
      </c>
      <c r="F43" s="6" t="s">
        <v>492</v>
      </c>
      <c r="G43" s="9">
        <v>2941.18</v>
      </c>
      <c r="H43" s="9">
        <v>2936.99</v>
      </c>
      <c r="I43" s="9">
        <v>-4.1900000000000004</v>
      </c>
      <c r="J43" s="7" t="s">
        <v>520</v>
      </c>
    </row>
    <row r="44" spans="1:10" ht="40.799999999999997" x14ac:dyDescent="0.2">
      <c r="A44" s="6" t="s">
        <v>517</v>
      </c>
      <c r="B44" s="6" t="s">
        <v>332</v>
      </c>
      <c r="C44" s="7" t="s">
        <v>495</v>
      </c>
      <c r="D44" s="7" t="s">
        <v>521</v>
      </c>
      <c r="E44" s="6" t="s">
        <v>491</v>
      </c>
      <c r="F44" s="6" t="s">
        <v>492</v>
      </c>
      <c r="G44" s="9">
        <v>4812.83</v>
      </c>
      <c r="H44" s="9">
        <v>4805.9799999999996</v>
      </c>
      <c r="I44" s="9">
        <v>-6.85</v>
      </c>
      <c r="J44" s="7" t="s">
        <v>520</v>
      </c>
    </row>
    <row r="45" spans="1:10" ht="51" x14ac:dyDescent="0.2">
      <c r="A45" s="6" t="s">
        <v>517</v>
      </c>
      <c r="B45" s="6" t="s">
        <v>332</v>
      </c>
      <c r="C45" s="7" t="s">
        <v>494</v>
      </c>
      <c r="D45" s="7" t="s">
        <v>521</v>
      </c>
      <c r="E45" s="6" t="s">
        <v>491</v>
      </c>
      <c r="F45" s="6" t="s">
        <v>492</v>
      </c>
      <c r="G45" s="9">
        <v>15641.71</v>
      </c>
      <c r="H45" s="9">
        <v>15619.42</v>
      </c>
      <c r="I45" s="9">
        <v>-22.29</v>
      </c>
      <c r="J45" s="7" t="s">
        <v>520</v>
      </c>
    </row>
    <row r="46" spans="1:10" ht="40.799999999999997" x14ac:dyDescent="0.2">
      <c r="A46" s="6" t="s">
        <v>517</v>
      </c>
      <c r="B46" s="6" t="s">
        <v>332</v>
      </c>
      <c r="C46" s="7" t="s">
        <v>489</v>
      </c>
      <c r="D46" s="7" t="s">
        <v>521</v>
      </c>
      <c r="E46" s="6" t="s">
        <v>491</v>
      </c>
      <c r="F46" s="6" t="s">
        <v>492</v>
      </c>
      <c r="G46" s="9">
        <v>1604.28</v>
      </c>
      <c r="H46" s="9">
        <v>1601.99</v>
      </c>
      <c r="I46" s="9">
        <v>-2.29</v>
      </c>
      <c r="J46" s="7" t="s">
        <v>520</v>
      </c>
    </row>
    <row r="47" spans="1:10" ht="40.799999999999997" x14ac:dyDescent="0.2">
      <c r="A47" s="6" t="s">
        <v>517</v>
      </c>
      <c r="B47" s="6" t="s">
        <v>334</v>
      </c>
      <c r="C47" s="7" t="s">
        <v>496</v>
      </c>
      <c r="D47" s="7" t="s">
        <v>522</v>
      </c>
      <c r="E47" s="6" t="s">
        <v>491</v>
      </c>
      <c r="F47" s="6" t="s">
        <v>492</v>
      </c>
      <c r="G47" s="9">
        <v>2075.66</v>
      </c>
      <c r="H47" s="9">
        <v>6683.88</v>
      </c>
      <c r="I47" s="9">
        <v>4608.22</v>
      </c>
      <c r="J47" s="7" t="s">
        <v>523</v>
      </c>
    </row>
    <row r="48" spans="1:10" ht="40.799999999999997" x14ac:dyDescent="0.2">
      <c r="A48" s="6" t="s">
        <v>517</v>
      </c>
      <c r="B48" s="6" t="s">
        <v>334</v>
      </c>
      <c r="C48" s="7" t="s">
        <v>489</v>
      </c>
      <c r="D48" s="7" t="s">
        <v>522</v>
      </c>
      <c r="E48" s="6" t="s">
        <v>491</v>
      </c>
      <c r="F48" s="6" t="s">
        <v>492</v>
      </c>
      <c r="G48" s="9">
        <v>1132.1199999999999</v>
      </c>
      <c r="H48" s="9">
        <v>3645.75</v>
      </c>
      <c r="I48" s="9">
        <v>2513.63</v>
      </c>
      <c r="J48" s="7" t="s">
        <v>523</v>
      </c>
    </row>
    <row r="49" spans="1:10" ht="40.799999999999997" x14ac:dyDescent="0.2">
      <c r="A49" s="6" t="s">
        <v>517</v>
      </c>
      <c r="B49" s="6" t="s">
        <v>334</v>
      </c>
      <c r="C49" s="7" t="s">
        <v>495</v>
      </c>
      <c r="D49" s="7" t="s">
        <v>522</v>
      </c>
      <c r="E49" s="6" t="s">
        <v>491</v>
      </c>
      <c r="F49" s="6" t="s">
        <v>492</v>
      </c>
      <c r="G49" s="9">
        <v>3396.37</v>
      </c>
      <c r="H49" s="9">
        <v>10937.26</v>
      </c>
      <c r="I49" s="9">
        <v>7540.89</v>
      </c>
      <c r="J49" s="7" t="s">
        <v>523</v>
      </c>
    </row>
    <row r="50" spans="1:10" ht="51" x14ac:dyDescent="0.2">
      <c r="A50" s="6" t="s">
        <v>517</v>
      </c>
      <c r="B50" s="6" t="s">
        <v>334</v>
      </c>
      <c r="C50" s="7" t="s">
        <v>494</v>
      </c>
      <c r="D50" s="7" t="s">
        <v>522</v>
      </c>
      <c r="E50" s="6" t="s">
        <v>491</v>
      </c>
      <c r="F50" s="6" t="s">
        <v>492</v>
      </c>
      <c r="G50" s="9">
        <v>11038.11</v>
      </c>
      <c r="H50" s="9">
        <v>35546.089999999997</v>
      </c>
      <c r="I50" s="9">
        <v>24507.98</v>
      </c>
      <c r="J50" s="7" t="s">
        <v>523</v>
      </c>
    </row>
    <row r="51" spans="1:10" ht="19.95" customHeight="1" x14ac:dyDescent="0.2">
      <c r="A51" s="27" t="s">
        <v>339</v>
      </c>
      <c r="B51" s="27"/>
      <c r="C51" s="27"/>
      <c r="D51" s="27"/>
      <c r="E51" s="27"/>
      <c r="F51" s="27"/>
      <c r="G51" s="10">
        <f>SUM(G7:G50)</f>
        <v>35084515.829999983</v>
      </c>
      <c r="H51" s="10">
        <f>SUM(H7:H50)</f>
        <v>35084515.830000013</v>
      </c>
      <c r="I51" s="10">
        <f>SUM(I7:I50)</f>
        <v>4.3655745685100555E-11</v>
      </c>
    </row>
    <row r="52" spans="1:10" ht="19.95" customHeight="1" x14ac:dyDescent="0.2"/>
    <row r="53" spans="1:10" ht="19.95" customHeight="1" x14ac:dyDescent="0.2">
      <c r="A53" s="28" t="s">
        <v>475</v>
      </c>
      <c r="B53" s="28"/>
      <c r="C53" s="28"/>
      <c r="D53" s="28" t="s">
        <v>55</v>
      </c>
      <c r="E53" s="28"/>
      <c r="F53" s="28"/>
      <c r="G53" s="28"/>
      <c r="H53" s="28"/>
      <c r="I53" s="28"/>
      <c r="J53" s="28"/>
    </row>
    <row r="54" spans="1:10" ht="19.95" customHeight="1" x14ac:dyDescent="0.2">
      <c r="A54" s="21" t="s">
        <v>477</v>
      </c>
      <c r="B54" s="21" t="s">
        <v>478</v>
      </c>
      <c r="C54" s="21" t="s">
        <v>479</v>
      </c>
      <c r="D54" s="21" t="s">
        <v>480</v>
      </c>
      <c r="E54" s="21" t="s">
        <v>481</v>
      </c>
      <c r="F54" s="21" t="s">
        <v>482</v>
      </c>
      <c r="G54" s="21" t="s">
        <v>483</v>
      </c>
      <c r="H54" s="21"/>
      <c r="I54" s="21"/>
      <c r="J54" s="21"/>
    </row>
    <row r="55" spans="1:10" ht="19.95" customHeight="1" x14ac:dyDescent="0.2">
      <c r="A55" s="21"/>
      <c r="B55" s="21"/>
      <c r="C55" s="21"/>
      <c r="D55" s="21"/>
      <c r="E55" s="21"/>
      <c r="F55" s="21"/>
      <c r="G55" s="6" t="s">
        <v>484</v>
      </c>
      <c r="H55" s="6" t="s">
        <v>485</v>
      </c>
      <c r="I55" s="6" t="s">
        <v>486</v>
      </c>
      <c r="J55" s="6" t="s">
        <v>487</v>
      </c>
    </row>
    <row r="56" spans="1:10" ht="19.95" customHeight="1" x14ac:dyDescent="0.2">
      <c r="A56" s="21" t="s">
        <v>472</v>
      </c>
      <c r="B56" s="21"/>
      <c r="C56" s="21"/>
      <c r="D56" s="21"/>
      <c r="E56" s="21"/>
      <c r="F56" s="21"/>
      <c r="G56" s="21"/>
      <c r="H56" s="21"/>
      <c r="I56" s="21"/>
      <c r="J56" s="21"/>
    </row>
    <row r="57" spans="1:10" ht="19.95" customHeight="1" x14ac:dyDescent="0.2"/>
    <row r="58" spans="1:10" ht="19.95" customHeight="1" x14ac:dyDescent="0.2">
      <c r="A58" s="28" t="s">
        <v>475</v>
      </c>
      <c r="B58" s="28"/>
      <c r="C58" s="28"/>
      <c r="D58" s="28" t="s">
        <v>51</v>
      </c>
      <c r="E58" s="28"/>
      <c r="F58" s="28"/>
      <c r="G58" s="28"/>
      <c r="H58" s="28"/>
      <c r="I58" s="28"/>
      <c r="J58" s="28"/>
    </row>
    <row r="59" spans="1:10" ht="19.95" customHeight="1" x14ac:dyDescent="0.2">
      <c r="A59" s="21" t="s">
        <v>477</v>
      </c>
      <c r="B59" s="21" t="s">
        <v>478</v>
      </c>
      <c r="C59" s="21" t="s">
        <v>479</v>
      </c>
      <c r="D59" s="21" t="s">
        <v>480</v>
      </c>
      <c r="E59" s="21" t="s">
        <v>481</v>
      </c>
      <c r="F59" s="21" t="s">
        <v>482</v>
      </c>
      <c r="G59" s="21" t="s">
        <v>483</v>
      </c>
      <c r="H59" s="21"/>
      <c r="I59" s="21"/>
      <c r="J59" s="21"/>
    </row>
    <row r="60" spans="1:10" ht="19.95" customHeight="1" x14ac:dyDescent="0.2">
      <c r="A60" s="21"/>
      <c r="B60" s="21"/>
      <c r="C60" s="21"/>
      <c r="D60" s="21"/>
      <c r="E60" s="21"/>
      <c r="F60" s="21"/>
      <c r="G60" s="6" t="s">
        <v>484</v>
      </c>
      <c r="H60" s="6" t="s">
        <v>485</v>
      </c>
      <c r="I60" s="6" t="s">
        <v>486</v>
      </c>
      <c r="J60" s="6" t="s">
        <v>487</v>
      </c>
    </row>
    <row r="61" spans="1:10" x14ac:dyDescent="0.2">
      <c r="A61" s="6" t="s">
        <v>509</v>
      </c>
      <c r="B61" s="6" t="s">
        <v>234</v>
      </c>
      <c r="C61" s="7" t="s">
        <v>524</v>
      </c>
      <c r="D61" s="7" t="s">
        <v>525</v>
      </c>
      <c r="E61" s="6" t="s">
        <v>491</v>
      </c>
      <c r="F61" s="6" t="s">
        <v>492</v>
      </c>
      <c r="G61" s="9">
        <v>419484.65</v>
      </c>
      <c r="H61" s="9">
        <v>571512.98</v>
      </c>
      <c r="I61" s="9">
        <v>152028.32999999999</v>
      </c>
      <c r="J61" s="7" t="s">
        <v>526</v>
      </c>
    </row>
    <row r="62" spans="1:10" ht="20.399999999999999" x14ac:dyDescent="0.2">
      <c r="A62" s="6" t="s">
        <v>509</v>
      </c>
      <c r="B62" s="6" t="s">
        <v>234</v>
      </c>
      <c r="C62" s="7" t="s">
        <v>524</v>
      </c>
      <c r="D62" s="7" t="s">
        <v>525</v>
      </c>
      <c r="E62" s="6" t="s">
        <v>491</v>
      </c>
      <c r="F62" s="6" t="s">
        <v>527</v>
      </c>
      <c r="G62" s="9">
        <v>479515.35</v>
      </c>
      <c r="H62" s="9">
        <v>405762.02</v>
      </c>
      <c r="I62" s="9">
        <v>-73753.33</v>
      </c>
      <c r="J62" s="7" t="s">
        <v>528</v>
      </c>
    </row>
    <row r="63" spans="1:10" x14ac:dyDescent="0.2">
      <c r="A63" s="6" t="s">
        <v>515</v>
      </c>
      <c r="B63" s="6" t="s">
        <v>335</v>
      </c>
      <c r="C63" s="7" t="s">
        <v>524</v>
      </c>
      <c r="D63" s="7" t="s">
        <v>529</v>
      </c>
      <c r="E63" s="6" t="s">
        <v>491</v>
      </c>
      <c r="F63" s="6" t="s">
        <v>492</v>
      </c>
      <c r="G63" s="9">
        <v>216054.25</v>
      </c>
      <c r="H63" s="9">
        <v>171443.25</v>
      </c>
      <c r="I63" s="9">
        <v>-44611</v>
      </c>
      <c r="J63" s="7" t="s">
        <v>530</v>
      </c>
    </row>
    <row r="64" spans="1:10" x14ac:dyDescent="0.2">
      <c r="A64" s="6" t="s">
        <v>515</v>
      </c>
      <c r="B64" s="6" t="s">
        <v>335</v>
      </c>
      <c r="C64" s="7" t="s">
        <v>524</v>
      </c>
      <c r="D64" s="7" t="s">
        <v>529</v>
      </c>
      <c r="E64" s="6" t="s">
        <v>491</v>
      </c>
      <c r="F64" s="6" t="s">
        <v>527</v>
      </c>
      <c r="G64" s="9">
        <v>0</v>
      </c>
      <c r="H64" s="9">
        <v>71823.48</v>
      </c>
      <c r="I64" s="9">
        <v>71823.48</v>
      </c>
      <c r="J64" s="7" t="s">
        <v>531</v>
      </c>
    </row>
    <row r="65" spans="1:10" ht="20.399999999999999" x14ac:dyDescent="0.2">
      <c r="A65" s="6" t="s">
        <v>532</v>
      </c>
      <c r="B65" s="6" t="s">
        <v>234</v>
      </c>
      <c r="C65" s="7" t="s">
        <v>524</v>
      </c>
      <c r="D65" s="7" t="s">
        <v>533</v>
      </c>
      <c r="E65" s="6" t="s">
        <v>491</v>
      </c>
      <c r="F65" s="6" t="s">
        <v>527</v>
      </c>
      <c r="G65" s="9">
        <v>50000</v>
      </c>
      <c r="H65" s="9">
        <v>100000</v>
      </c>
      <c r="I65" s="9">
        <v>50000</v>
      </c>
      <c r="J65" s="7" t="s">
        <v>534</v>
      </c>
    </row>
    <row r="66" spans="1:10" ht="20.399999999999999" x14ac:dyDescent="0.2">
      <c r="A66" s="6" t="s">
        <v>535</v>
      </c>
      <c r="B66" s="6" t="s">
        <v>234</v>
      </c>
      <c r="C66" s="7" t="s">
        <v>524</v>
      </c>
      <c r="D66" s="7" t="s">
        <v>536</v>
      </c>
      <c r="E66" s="6" t="s">
        <v>491</v>
      </c>
      <c r="F66" s="6" t="s">
        <v>492</v>
      </c>
      <c r="G66" s="9">
        <v>100000</v>
      </c>
      <c r="H66" s="9">
        <v>83975</v>
      </c>
      <c r="I66" s="9">
        <v>-16025</v>
      </c>
      <c r="J66" s="7" t="s">
        <v>537</v>
      </c>
    </row>
    <row r="67" spans="1:10" ht="30.6" x14ac:dyDescent="0.2">
      <c r="A67" s="6" t="s">
        <v>517</v>
      </c>
      <c r="B67" s="6" t="s">
        <v>334</v>
      </c>
      <c r="C67" s="7" t="s">
        <v>524</v>
      </c>
      <c r="D67" s="7" t="s">
        <v>538</v>
      </c>
      <c r="E67" s="6" t="s">
        <v>491</v>
      </c>
      <c r="F67" s="6" t="s">
        <v>492</v>
      </c>
      <c r="G67" s="9">
        <v>455189.24</v>
      </c>
      <c r="H67" s="9">
        <v>363796.91</v>
      </c>
      <c r="I67" s="9">
        <v>-91392.33</v>
      </c>
      <c r="J67" s="7" t="s">
        <v>539</v>
      </c>
    </row>
    <row r="68" spans="1:10" ht="20.399999999999999" x14ac:dyDescent="0.2">
      <c r="A68" s="6" t="s">
        <v>517</v>
      </c>
      <c r="B68" s="6" t="s">
        <v>334</v>
      </c>
      <c r="C68" s="7" t="s">
        <v>524</v>
      </c>
      <c r="D68" s="7" t="s">
        <v>538</v>
      </c>
      <c r="E68" s="6" t="s">
        <v>491</v>
      </c>
      <c r="F68" s="6" t="s">
        <v>527</v>
      </c>
      <c r="G68" s="9">
        <v>48070.15</v>
      </c>
      <c r="H68" s="9">
        <v>0</v>
      </c>
      <c r="I68" s="9">
        <v>-48070.15</v>
      </c>
      <c r="J68" s="7" t="s">
        <v>540</v>
      </c>
    </row>
    <row r="69" spans="1:10" ht="19.95" customHeight="1" x14ac:dyDescent="0.2">
      <c r="A69" s="27" t="s">
        <v>339</v>
      </c>
      <c r="B69" s="27"/>
      <c r="C69" s="27"/>
      <c r="D69" s="27"/>
      <c r="E69" s="27"/>
      <c r="F69" s="27"/>
      <c r="G69" s="10">
        <f>SUM(G61:G68)</f>
        <v>1768313.64</v>
      </c>
      <c r="H69" s="10">
        <f>SUM(H61:H68)</f>
        <v>1768313.64</v>
      </c>
      <c r="I69" s="10">
        <f>SUM(I61:I68)</f>
        <v>0</v>
      </c>
    </row>
    <row r="70" spans="1:10" ht="19.95" customHeight="1" x14ac:dyDescent="0.2"/>
    <row r="71" spans="1:10" ht="19.95" customHeight="1" x14ac:dyDescent="0.2">
      <c r="A71" s="28" t="s">
        <v>475</v>
      </c>
      <c r="B71" s="28"/>
      <c r="C71" s="28"/>
      <c r="D71" s="28" t="s">
        <v>541</v>
      </c>
      <c r="E71" s="28"/>
      <c r="F71" s="28"/>
      <c r="G71" s="28"/>
      <c r="H71" s="28"/>
      <c r="I71" s="28"/>
      <c r="J71" s="28"/>
    </row>
    <row r="72" spans="1:10" ht="19.95" customHeight="1" x14ac:dyDescent="0.2">
      <c r="A72" s="21" t="s">
        <v>477</v>
      </c>
      <c r="B72" s="21" t="s">
        <v>478</v>
      </c>
      <c r="C72" s="21" t="s">
        <v>479</v>
      </c>
      <c r="D72" s="21" t="s">
        <v>480</v>
      </c>
      <c r="E72" s="21" t="s">
        <v>481</v>
      </c>
      <c r="F72" s="21" t="s">
        <v>482</v>
      </c>
      <c r="G72" s="21" t="s">
        <v>483</v>
      </c>
      <c r="H72" s="21"/>
      <c r="I72" s="21"/>
      <c r="J72" s="21"/>
    </row>
    <row r="73" spans="1:10" ht="19.95" customHeight="1" x14ac:dyDescent="0.2">
      <c r="A73" s="21"/>
      <c r="B73" s="21"/>
      <c r="C73" s="21"/>
      <c r="D73" s="21"/>
      <c r="E73" s="21"/>
      <c r="F73" s="21"/>
      <c r="G73" s="6" t="s">
        <v>484</v>
      </c>
      <c r="H73" s="6" t="s">
        <v>485</v>
      </c>
      <c r="I73" s="6" t="s">
        <v>486</v>
      </c>
      <c r="J73" s="6" t="s">
        <v>487</v>
      </c>
    </row>
    <row r="74" spans="1:10" ht="19.95" customHeight="1" x14ac:dyDescent="0.2">
      <c r="A74" s="21" t="s">
        <v>472</v>
      </c>
      <c r="B74" s="21"/>
      <c r="C74" s="21"/>
      <c r="D74" s="21"/>
      <c r="E74" s="21"/>
      <c r="F74" s="21"/>
      <c r="G74" s="21"/>
      <c r="H74" s="21"/>
      <c r="I74" s="21"/>
      <c r="J74" s="21"/>
    </row>
  </sheetData>
  <sheetProtection password="AE16" sheet="1" objects="1" scenarios="1"/>
  <mergeCells count="42">
    <mergeCell ref="A1:J1"/>
    <mergeCell ref="A2:J2"/>
    <mergeCell ref="A4:C4"/>
    <mergeCell ref="D4:J4"/>
    <mergeCell ref="A5:A6"/>
    <mergeCell ref="B5:B6"/>
    <mergeCell ref="C5:C6"/>
    <mergeCell ref="D5:D6"/>
    <mergeCell ref="E5:E6"/>
    <mergeCell ref="F5:F6"/>
    <mergeCell ref="G5:J5"/>
    <mergeCell ref="A51:F51"/>
    <mergeCell ref="A53:C53"/>
    <mergeCell ref="D53:J53"/>
    <mergeCell ref="A54:A55"/>
    <mergeCell ref="B54:B55"/>
    <mergeCell ref="C54:C55"/>
    <mergeCell ref="D54:D55"/>
    <mergeCell ref="E54:E55"/>
    <mergeCell ref="F54:F55"/>
    <mergeCell ref="G54:J54"/>
    <mergeCell ref="A56:J56"/>
    <mergeCell ref="A58:C58"/>
    <mergeCell ref="D58:J58"/>
    <mergeCell ref="A59:A60"/>
    <mergeCell ref="B59:B60"/>
    <mergeCell ref="C59:C60"/>
    <mergeCell ref="D59:D60"/>
    <mergeCell ref="E59:E60"/>
    <mergeCell ref="F59:F60"/>
    <mergeCell ref="G59:J59"/>
    <mergeCell ref="A74:J74"/>
    <mergeCell ref="A69:F69"/>
    <mergeCell ref="A71:C71"/>
    <mergeCell ref="D71:J71"/>
    <mergeCell ref="A72:A73"/>
    <mergeCell ref="B72:B73"/>
    <mergeCell ref="C72:C73"/>
    <mergeCell ref="D72:D73"/>
    <mergeCell ref="E72:E73"/>
    <mergeCell ref="F72:F73"/>
    <mergeCell ref="G72:J72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</oddHeader>
    <oddFooter>&amp;L&amp;L&amp;"Verdana,Полужирный"&amp;K000000&amp;L&amp;"Verdana,Полужирный"&amp;K00-014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291"/>
  <sheetViews>
    <sheetView workbookViewId="0"/>
  </sheetViews>
  <sheetFormatPr defaultRowHeight="10.199999999999999" x14ac:dyDescent="0.2"/>
  <cols>
    <col min="1" max="1" width="57.25" customWidth="1"/>
    <col min="2" max="5" width="11.5" customWidth="1"/>
    <col min="6" max="8" width="22.875" customWidth="1"/>
  </cols>
  <sheetData>
    <row r="1" spans="1:8" ht="15" customHeight="1" x14ac:dyDescent="0.2"/>
    <row r="2" spans="1:8" ht="25.05" customHeight="1" x14ac:dyDescent="0.2">
      <c r="A2" s="19" t="s">
        <v>38</v>
      </c>
      <c r="B2" s="19"/>
      <c r="C2" s="19"/>
      <c r="D2" s="19"/>
      <c r="E2" s="19"/>
      <c r="F2" s="19"/>
      <c r="G2" s="19"/>
      <c r="H2" s="19"/>
    </row>
    <row r="3" spans="1:8" ht="15" customHeight="1" x14ac:dyDescent="0.2"/>
    <row r="4" spans="1:8" ht="40.049999999999997" customHeight="1" x14ac:dyDescent="0.2">
      <c r="A4" s="21" t="s">
        <v>39</v>
      </c>
      <c r="B4" s="21" t="s">
        <v>40</v>
      </c>
      <c r="C4" s="21" t="s">
        <v>41</v>
      </c>
      <c r="D4" s="21" t="s">
        <v>42</v>
      </c>
      <c r="E4" s="21" t="s">
        <v>43</v>
      </c>
      <c r="F4" s="21" t="s">
        <v>44</v>
      </c>
      <c r="G4" s="21"/>
      <c r="H4" s="21"/>
    </row>
    <row r="5" spans="1:8" ht="40.049999999999997" customHeight="1" x14ac:dyDescent="0.2">
      <c r="A5" s="21"/>
      <c r="B5" s="21"/>
      <c r="C5" s="21"/>
      <c r="D5" s="21"/>
      <c r="E5" s="21"/>
      <c r="F5" s="6" t="s">
        <v>45</v>
      </c>
      <c r="G5" s="6" t="s">
        <v>46</v>
      </c>
      <c r="H5" s="6" t="s">
        <v>47</v>
      </c>
    </row>
    <row r="6" spans="1:8" ht="19.95" customHeight="1" x14ac:dyDescent="0.2">
      <c r="A6" s="6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6">
        <v>8</v>
      </c>
    </row>
    <row r="7" spans="1:8" ht="25.05" customHeight="1" x14ac:dyDescent="0.2">
      <c r="A7" s="7" t="s">
        <v>48</v>
      </c>
      <c r="B7" s="6" t="s">
        <v>49</v>
      </c>
      <c r="C7" s="6" t="s">
        <v>50</v>
      </c>
      <c r="D7" s="6" t="s">
        <v>50</v>
      </c>
      <c r="E7" s="6"/>
      <c r="F7" s="9">
        <v>4065696.85</v>
      </c>
      <c r="G7" s="9">
        <v>0</v>
      </c>
      <c r="H7" s="9">
        <v>0</v>
      </c>
    </row>
    <row r="8" spans="1:8" ht="25.05" customHeight="1" x14ac:dyDescent="0.2">
      <c r="A8" s="7" t="s">
        <v>51</v>
      </c>
      <c r="B8" s="6" t="s">
        <v>52</v>
      </c>
      <c r="C8" s="6" t="s">
        <v>50</v>
      </c>
      <c r="D8" s="6" t="s">
        <v>50</v>
      </c>
      <c r="E8" s="6"/>
      <c r="F8" s="9">
        <v>3560920.16</v>
      </c>
      <c r="G8" s="9">
        <v>0</v>
      </c>
      <c r="H8" s="9">
        <v>0</v>
      </c>
    </row>
    <row r="9" spans="1:8" ht="25.05" customHeight="1" x14ac:dyDescent="0.2">
      <c r="A9" s="7" t="s">
        <v>53</v>
      </c>
      <c r="B9" s="6" t="s">
        <v>54</v>
      </c>
      <c r="C9" s="6" t="s">
        <v>50</v>
      </c>
      <c r="D9" s="6" t="s">
        <v>50</v>
      </c>
      <c r="E9" s="6"/>
      <c r="F9" s="9">
        <v>434827.04</v>
      </c>
      <c r="G9" s="9">
        <v>0</v>
      </c>
      <c r="H9" s="9">
        <v>0</v>
      </c>
    </row>
    <row r="10" spans="1:8" ht="25.05" customHeight="1" x14ac:dyDescent="0.2">
      <c r="A10" s="7" t="s">
        <v>55</v>
      </c>
      <c r="B10" s="6" t="s">
        <v>56</v>
      </c>
      <c r="C10" s="6" t="s">
        <v>50</v>
      </c>
      <c r="D10" s="6" t="s">
        <v>50</v>
      </c>
      <c r="E10" s="6"/>
      <c r="F10" s="9">
        <v>69949.649999999994</v>
      </c>
      <c r="G10" s="9">
        <v>0</v>
      </c>
      <c r="H10" s="9">
        <v>0</v>
      </c>
    </row>
    <row r="11" spans="1:8" ht="25.05" customHeight="1" x14ac:dyDescent="0.2">
      <c r="A11" s="7" t="s">
        <v>57</v>
      </c>
      <c r="B11" s="6" t="s">
        <v>58</v>
      </c>
      <c r="C11" s="6" t="s">
        <v>50</v>
      </c>
      <c r="D11" s="6" t="s">
        <v>50</v>
      </c>
      <c r="E11" s="6"/>
      <c r="F11" s="9">
        <v>0</v>
      </c>
      <c r="G11" s="9">
        <v>0</v>
      </c>
      <c r="H11" s="9">
        <v>0</v>
      </c>
    </row>
    <row r="12" spans="1:8" ht="25.05" customHeight="1" x14ac:dyDescent="0.2">
      <c r="A12" s="7" t="s">
        <v>51</v>
      </c>
      <c r="B12" s="6" t="s">
        <v>59</v>
      </c>
      <c r="C12" s="6" t="s">
        <v>50</v>
      </c>
      <c r="D12" s="6" t="s">
        <v>50</v>
      </c>
      <c r="E12" s="6"/>
      <c r="F12" s="9">
        <v>0</v>
      </c>
      <c r="G12" s="9">
        <v>0</v>
      </c>
      <c r="H12" s="9">
        <v>0</v>
      </c>
    </row>
    <row r="13" spans="1:8" ht="25.05" customHeight="1" x14ac:dyDescent="0.2">
      <c r="A13" s="7" t="s">
        <v>53</v>
      </c>
      <c r="B13" s="6" t="s">
        <v>60</v>
      </c>
      <c r="C13" s="6" t="s">
        <v>50</v>
      </c>
      <c r="D13" s="6" t="s">
        <v>61</v>
      </c>
      <c r="E13" s="6"/>
      <c r="F13" s="9">
        <v>0</v>
      </c>
      <c r="G13" s="9">
        <v>0</v>
      </c>
      <c r="H13" s="9">
        <v>0</v>
      </c>
    </row>
    <row r="14" spans="1:8" ht="25.05" customHeight="1" x14ac:dyDescent="0.2">
      <c r="A14" s="7" t="s">
        <v>62</v>
      </c>
      <c r="B14" s="6" t="s">
        <v>63</v>
      </c>
      <c r="C14" s="6" t="s">
        <v>50</v>
      </c>
      <c r="D14" s="6" t="s">
        <v>61</v>
      </c>
      <c r="E14" s="6"/>
      <c r="F14" s="9">
        <v>0</v>
      </c>
      <c r="G14" s="9">
        <v>0</v>
      </c>
      <c r="H14" s="9">
        <v>0</v>
      </c>
    </row>
    <row r="15" spans="1:8" ht="25.05" customHeight="1" x14ac:dyDescent="0.2">
      <c r="A15" s="7" t="s">
        <v>64</v>
      </c>
      <c r="B15" s="6" t="s">
        <v>65</v>
      </c>
      <c r="C15" s="6" t="s">
        <v>50</v>
      </c>
      <c r="D15" s="6" t="s">
        <v>50</v>
      </c>
      <c r="E15" s="6"/>
      <c r="F15" s="9">
        <v>129389680</v>
      </c>
      <c r="G15" s="9">
        <v>128618904.2</v>
      </c>
      <c r="H15" s="9">
        <v>129707440.09</v>
      </c>
    </row>
    <row r="16" spans="1:8" ht="25.05" customHeight="1" x14ac:dyDescent="0.2">
      <c r="A16" s="7" t="s">
        <v>66</v>
      </c>
      <c r="B16" s="6" t="s">
        <v>67</v>
      </c>
      <c r="C16" s="21" t="s">
        <v>68</v>
      </c>
      <c r="D16" s="6" t="s">
        <v>50</v>
      </c>
      <c r="E16" s="6"/>
      <c r="F16" s="9" t="s">
        <v>69</v>
      </c>
      <c r="G16" s="9" t="s">
        <v>69</v>
      </c>
      <c r="H16" s="9" t="s">
        <v>69</v>
      </c>
    </row>
    <row r="17" spans="1:8" ht="25.05" customHeight="1" x14ac:dyDescent="0.2">
      <c r="A17" s="7" t="s">
        <v>70</v>
      </c>
      <c r="B17" s="6" t="s">
        <v>67</v>
      </c>
      <c r="C17" s="21"/>
      <c r="D17" s="6" t="s">
        <v>50</v>
      </c>
      <c r="E17" s="6"/>
      <c r="F17" s="9">
        <v>54012</v>
      </c>
      <c r="G17" s="9">
        <v>54012</v>
      </c>
      <c r="H17" s="9">
        <v>54012</v>
      </c>
    </row>
    <row r="18" spans="1:8" ht="49.95" customHeight="1" x14ac:dyDescent="0.2">
      <c r="A18" s="7" t="s">
        <v>71</v>
      </c>
      <c r="B18" s="6" t="s">
        <v>72</v>
      </c>
      <c r="C18" s="21" t="s">
        <v>73</v>
      </c>
      <c r="D18" s="6" t="s">
        <v>50</v>
      </c>
      <c r="E18" s="6"/>
      <c r="F18" s="9">
        <v>127570988</v>
      </c>
      <c r="G18" s="9">
        <v>128564892.2</v>
      </c>
      <c r="H18" s="9">
        <v>129653428.09</v>
      </c>
    </row>
    <row r="19" spans="1:8" ht="63" customHeight="1" x14ac:dyDescent="0.2">
      <c r="A19" s="7" t="s">
        <v>74</v>
      </c>
      <c r="B19" s="6" t="s">
        <v>75</v>
      </c>
      <c r="C19" s="21"/>
      <c r="D19" s="6" t="s">
        <v>61</v>
      </c>
      <c r="E19" s="6"/>
      <c r="F19" s="9">
        <v>118795000</v>
      </c>
      <c r="G19" s="9">
        <v>118918904.2</v>
      </c>
      <c r="H19" s="9">
        <v>119039440.09</v>
      </c>
    </row>
    <row r="20" spans="1:8" ht="49.95" customHeight="1" x14ac:dyDescent="0.2">
      <c r="A20" s="7" t="s">
        <v>76</v>
      </c>
      <c r="B20" s="6" t="s">
        <v>77</v>
      </c>
      <c r="C20" s="21"/>
      <c r="D20" s="6" t="s">
        <v>61</v>
      </c>
      <c r="E20" s="6"/>
      <c r="F20" s="9">
        <v>8775988</v>
      </c>
      <c r="G20" s="9">
        <v>9645988</v>
      </c>
      <c r="H20" s="9">
        <v>10613988</v>
      </c>
    </row>
    <row r="21" spans="1:8" ht="25.05" customHeight="1" x14ac:dyDescent="0.2">
      <c r="A21" s="7" t="s">
        <v>78</v>
      </c>
      <c r="B21" s="6" t="s">
        <v>79</v>
      </c>
      <c r="C21" s="6" t="s">
        <v>80</v>
      </c>
      <c r="D21" s="6" t="s">
        <v>50</v>
      </c>
      <c r="E21" s="6"/>
      <c r="F21" s="9">
        <v>0</v>
      </c>
      <c r="G21" s="9">
        <v>0</v>
      </c>
      <c r="H21" s="9">
        <v>0</v>
      </c>
    </row>
    <row r="22" spans="1:8" ht="25.05" customHeight="1" x14ac:dyDescent="0.2">
      <c r="A22" s="7" t="s">
        <v>81</v>
      </c>
      <c r="B22" s="6" t="s">
        <v>82</v>
      </c>
      <c r="C22" s="21" t="s">
        <v>83</v>
      </c>
      <c r="D22" s="6" t="s">
        <v>50</v>
      </c>
      <c r="E22" s="6"/>
      <c r="F22" s="9">
        <v>1764680</v>
      </c>
      <c r="G22" s="9">
        <v>0</v>
      </c>
      <c r="H22" s="9">
        <v>0</v>
      </c>
    </row>
    <row r="23" spans="1:8" ht="37.950000000000003" customHeight="1" x14ac:dyDescent="0.2">
      <c r="A23" s="7" t="s">
        <v>84</v>
      </c>
      <c r="B23" s="6" t="s">
        <v>85</v>
      </c>
      <c r="C23" s="21"/>
      <c r="D23" s="6" t="s">
        <v>61</v>
      </c>
      <c r="E23" s="6"/>
      <c r="F23" s="9">
        <v>1764680</v>
      </c>
      <c r="G23" s="9">
        <v>0</v>
      </c>
      <c r="H23" s="9">
        <v>0</v>
      </c>
    </row>
    <row r="24" spans="1:8" ht="25.05" customHeight="1" x14ac:dyDescent="0.2">
      <c r="A24" s="7" t="s">
        <v>86</v>
      </c>
      <c r="B24" s="6" t="s">
        <v>87</v>
      </c>
      <c r="C24" s="21"/>
      <c r="D24" s="6" t="s">
        <v>61</v>
      </c>
      <c r="E24" s="6"/>
      <c r="F24" s="9">
        <v>0</v>
      </c>
      <c r="G24" s="9">
        <v>0</v>
      </c>
      <c r="H24" s="9">
        <v>0</v>
      </c>
    </row>
    <row r="25" spans="1:8" ht="25.05" customHeight="1" x14ac:dyDescent="0.2">
      <c r="A25" s="7" t="s">
        <v>88</v>
      </c>
      <c r="B25" s="6" t="s">
        <v>89</v>
      </c>
      <c r="C25" s="21"/>
      <c r="D25" s="6" t="s">
        <v>61</v>
      </c>
      <c r="E25" s="6"/>
      <c r="F25" s="9">
        <v>0</v>
      </c>
      <c r="G25" s="9">
        <v>0</v>
      </c>
      <c r="H25" s="9">
        <v>0</v>
      </c>
    </row>
    <row r="26" spans="1:8" ht="25.05" customHeight="1" x14ac:dyDescent="0.2">
      <c r="A26" s="7" t="s">
        <v>90</v>
      </c>
      <c r="B26" s="6" t="s">
        <v>91</v>
      </c>
      <c r="C26" s="21" t="s">
        <v>92</v>
      </c>
      <c r="D26" s="6" t="s">
        <v>50</v>
      </c>
      <c r="E26" s="6"/>
      <c r="F26" s="9">
        <v>0</v>
      </c>
      <c r="G26" s="9">
        <v>0</v>
      </c>
      <c r="H26" s="9">
        <v>0</v>
      </c>
    </row>
    <row r="27" spans="1:8" ht="37.950000000000003" customHeight="1" x14ac:dyDescent="0.2">
      <c r="A27" s="7" t="s">
        <v>93</v>
      </c>
      <c r="B27" s="6" t="s">
        <v>94</v>
      </c>
      <c r="C27" s="21"/>
      <c r="D27" s="6" t="s">
        <v>50</v>
      </c>
      <c r="E27" s="6"/>
      <c r="F27" s="9">
        <v>0</v>
      </c>
      <c r="G27" s="9">
        <v>0</v>
      </c>
      <c r="H27" s="9">
        <v>0</v>
      </c>
    </row>
    <row r="28" spans="1:8" ht="25.05" customHeight="1" x14ac:dyDescent="0.2">
      <c r="A28" s="7" t="s">
        <v>95</v>
      </c>
      <c r="B28" s="6" t="s">
        <v>96</v>
      </c>
      <c r="C28" s="6" t="s">
        <v>61</v>
      </c>
      <c r="D28" s="6" t="s">
        <v>61</v>
      </c>
      <c r="E28" s="6"/>
      <c r="F28" s="9">
        <v>0</v>
      </c>
      <c r="G28" s="9">
        <v>0</v>
      </c>
      <c r="H28" s="9">
        <v>0</v>
      </c>
    </row>
    <row r="29" spans="1:8" ht="25.05" customHeight="1" x14ac:dyDescent="0.2">
      <c r="A29" s="7" t="s">
        <v>97</v>
      </c>
      <c r="B29" s="6" t="s">
        <v>98</v>
      </c>
      <c r="C29" s="6" t="s">
        <v>50</v>
      </c>
      <c r="D29" s="6" t="s">
        <v>50</v>
      </c>
      <c r="E29" s="6"/>
      <c r="F29" s="9">
        <v>0</v>
      </c>
      <c r="G29" s="9">
        <v>0</v>
      </c>
      <c r="H29" s="9">
        <v>0</v>
      </c>
    </row>
    <row r="30" spans="1:8" ht="63" customHeight="1" x14ac:dyDescent="0.2">
      <c r="A30" s="7" t="s">
        <v>99</v>
      </c>
      <c r="B30" s="6" t="s">
        <v>100</v>
      </c>
      <c r="C30" s="6" t="s">
        <v>101</v>
      </c>
      <c r="D30" s="6" t="s">
        <v>50</v>
      </c>
      <c r="E30" s="6"/>
      <c r="F30" s="9">
        <v>0</v>
      </c>
      <c r="G30" s="9">
        <v>0</v>
      </c>
      <c r="H30" s="9">
        <v>0</v>
      </c>
    </row>
    <row r="31" spans="1:8" ht="25.05" customHeight="1" x14ac:dyDescent="0.2">
      <c r="A31" s="7" t="s">
        <v>102</v>
      </c>
      <c r="B31" s="6" t="s">
        <v>103</v>
      </c>
      <c r="C31" s="6" t="s">
        <v>104</v>
      </c>
      <c r="D31" s="6" t="s">
        <v>50</v>
      </c>
      <c r="E31" s="6"/>
      <c r="F31" s="9">
        <v>0</v>
      </c>
      <c r="G31" s="9">
        <v>0</v>
      </c>
      <c r="H31" s="9">
        <v>0</v>
      </c>
    </row>
    <row r="32" spans="1:8" ht="25.05" customHeight="1" x14ac:dyDescent="0.2">
      <c r="A32" s="7" t="s">
        <v>105</v>
      </c>
      <c r="B32" s="6" t="s">
        <v>106</v>
      </c>
      <c r="C32" s="6" t="s">
        <v>50</v>
      </c>
      <c r="D32" s="6" t="s">
        <v>50</v>
      </c>
      <c r="E32" s="6"/>
      <c r="F32" s="9">
        <v>133355427.2</v>
      </c>
      <c r="G32" s="9">
        <v>128598904.2</v>
      </c>
      <c r="H32" s="9">
        <v>129687440.09</v>
      </c>
    </row>
    <row r="33" spans="1:8" ht="37.950000000000003" customHeight="1" x14ac:dyDescent="0.2">
      <c r="A33" s="7" t="s">
        <v>107</v>
      </c>
      <c r="B33" s="6" t="s">
        <v>108</v>
      </c>
      <c r="C33" s="6" t="s">
        <v>50</v>
      </c>
      <c r="D33" s="6" t="s">
        <v>50</v>
      </c>
      <c r="E33" s="6"/>
      <c r="F33" s="9">
        <v>123503085.41</v>
      </c>
      <c r="G33" s="9">
        <v>121199930.3</v>
      </c>
      <c r="H33" s="9">
        <v>122167930.3</v>
      </c>
    </row>
    <row r="34" spans="1:8" ht="37.950000000000003" customHeight="1" x14ac:dyDescent="0.2">
      <c r="A34" s="7" t="s">
        <v>109</v>
      </c>
      <c r="B34" s="6" t="s">
        <v>110</v>
      </c>
      <c r="C34" s="21" t="s">
        <v>111</v>
      </c>
      <c r="D34" s="6" t="s">
        <v>50</v>
      </c>
      <c r="E34" s="6"/>
      <c r="F34" s="9">
        <v>94887623.200000003</v>
      </c>
      <c r="G34" s="9">
        <v>93118787.549999997</v>
      </c>
      <c r="H34" s="9">
        <v>93861787.549999997</v>
      </c>
    </row>
    <row r="35" spans="1:8" ht="25.05" customHeight="1" x14ac:dyDescent="0.2">
      <c r="A35" s="7" t="s">
        <v>53</v>
      </c>
      <c r="B35" s="6" t="s">
        <v>110</v>
      </c>
      <c r="C35" s="21"/>
      <c r="D35" s="6" t="s">
        <v>50</v>
      </c>
      <c r="E35" s="6"/>
      <c r="F35" s="9">
        <v>87247623.200000003</v>
      </c>
      <c r="G35" s="9">
        <v>86770787.549999997</v>
      </c>
      <c r="H35" s="9">
        <v>86770787.549999997</v>
      </c>
    </row>
    <row r="36" spans="1:8" ht="25.05" customHeight="1" x14ac:dyDescent="0.2">
      <c r="A36" s="7" t="s">
        <v>112</v>
      </c>
      <c r="B36" s="6" t="s">
        <v>110</v>
      </c>
      <c r="C36" s="21"/>
      <c r="D36" s="6" t="s">
        <v>50</v>
      </c>
      <c r="E36" s="6"/>
      <c r="F36" s="9">
        <v>431362.92</v>
      </c>
      <c r="G36" s="9">
        <v>0</v>
      </c>
      <c r="H36" s="9">
        <v>0</v>
      </c>
    </row>
    <row r="37" spans="1:8" ht="25.05" customHeight="1" x14ac:dyDescent="0.2">
      <c r="A37" s="7" t="s">
        <v>113</v>
      </c>
      <c r="B37" s="6" t="s">
        <v>110</v>
      </c>
      <c r="C37" s="21"/>
      <c r="D37" s="6" t="s">
        <v>50</v>
      </c>
      <c r="E37" s="6"/>
      <c r="F37" s="9">
        <v>86816260.280000001</v>
      </c>
      <c r="G37" s="9">
        <v>86770787.549999997</v>
      </c>
      <c r="H37" s="9">
        <v>86770787.549999997</v>
      </c>
    </row>
    <row r="38" spans="1:8" ht="25.05" customHeight="1" x14ac:dyDescent="0.2">
      <c r="A38" s="7" t="s">
        <v>55</v>
      </c>
      <c r="B38" s="6" t="s">
        <v>110</v>
      </c>
      <c r="C38" s="21"/>
      <c r="D38" s="6" t="s">
        <v>50</v>
      </c>
      <c r="E38" s="6"/>
      <c r="F38" s="9">
        <v>840000</v>
      </c>
      <c r="G38" s="9">
        <v>0</v>
      </c>
      <c r="H38" s="9">
        <v>0</v>
      </c>
    </row>
    <row r="39" spans="1:8" ht="25.05" customHeight="1" x14ac:dyDescent="0.2">
      <c r="A39" s="7" t="s">
        <v>112</v>
      </c>
      <c r="B39" s="6" t="s">
        <v>110</v>
      </c>
      <c r="C39" s="21"/>
      <c r="D39" s="6" t="s">
        <v>50</v>
      </c>
      <c r="E39" s="6"/>
      <c r="F39" s="9">
        <v>0</v>
      </c>
      <c r="G39" s="9">
        <v>0</v>
      </c>
      <c r="H39" s="9">
        <v>0</v>
      </c>
    </row>
    <row r="40" spans="1:8" ht="25.05" customHeight="1" x14ac:dyDescent="0.2">
      <c r="A40" s="7" t="s">
        <v>113</v>
      </c>
      <c r="B40" s="6" t="s">
        <v>110</v>
      </c>
      <c r="C40" s="21"/>
      <c r="D40" s="6" t="s">
        <v>50</v>
      </c>
      <c r="E40" s="6"/>
      <c r="F40" s="9">
        <v>840000</v>
      </c>
      <c r="G40" s="9">
        <v>0</v>
      </c>
      <c r="H40" s="9">
        <v>0</v>
      </c>
    </row>
    <row r="41" spans="1:8" ht="25.05" customHeight="1" x14ac:dyDescent="0.2">
      <c r="A41" s="7" t="s">
        <v>51</v>
      </c>
      <c r="B41" s="6" t="s">
        <v>110</v>
      </c>
      <c r="C41" s="21"/>
      <c r="D41" s="6" t="s">
        <v>50</v>
      </c>
      <c r="E41" s="6"/>
      <c r="F41" s="9">
        <v>6800000</v>
      </c>
      <c r="G41" s="9">
        <v>6348000</v>
      </c>
      <c r="H41" s="9">
        <v>7091000</v>
      </c>
    </row>
    <row r="42" spans="1:8" ht="25.05" customHeight="1" x14ac:dyDescent="0.2">
      <c r="A42" s="7" t="s">
        <v>112</v>
      </c>
      <c r="B42" s="6" t="s">
        <v>110</v>
      </c>
      <c r="C42" s="21"/>
      <c r="D42" s="6" t="s">
        <v>50</v>
      </c>
      <c r="E42" s="6"/>
      <c r="F42" s="9">
        <v>1128000</v>
      </c>
      <c r="G42" s="9">
        <v>0</v>
      </c>
      <c r="H42" s="9">
        <v>0</v>
      </c>
    </row>
    <row r="43" spans="1:8" ht="25.05" customHeight="1" x14ac:dyDescent="0.2">
      <c r="A43" s="7" t="s">
        <v>113</v>
      </c>
      <c r="B43" s="6" t="s">
        <v>110</v>
      </c>
      <c r="C43" s="21"/>
      <c r="D43" s="6" t="s">
        <v>50</v>
      </c>
      <c r="E43" s="6"/>
      <c r="F43" s="9">
        <v>5672000</v>
      </c>
      <c r="G43" s="9">
        <v>6348000</v>
      </c>
      <c r="H43" s="9">
        <v>7091000</v>
      </c>
    </row>
    <row r="44" spans="1:8" ht="49.95" customHeight="1" x14ac:dyDescent="0.2">
      <c r="A44" s="7" t="s">
        <v>114</v>
      </c>
      <c r="B44" s="6" t="s">
        <v>115</v>
      </c>
      <c r="C44" s="21" t="s">
        <v>116</v>
      </c>
      <c r="D44" s="6" t="s">
        <v>50</v>
      </c>
      <c r="E44" s="6"/>
      <c r="F44" s="9">
        <v>50000</v>
      </c>
      <c r="G44" s="9">
        <v>50000</v>
      </c>
      <c r="H44" s="9">
        <v>50000</v>
      </c>
    </row>
    <row r="45" spans="1:8" ht="25.05" customHeight="1" x14ac:dyDescent="0.2">
      <c r="A45" s="7" t="s">
        <v>51</v>
      </c>
      <c r="B45" s="6" t="s">
        <v>115</v>
      </c>
      <c r="C45" s="21"/>
      <c r="D45" s="6" t="s">
        <v>50</v>
      </c>
      <c r="E45" s="6"/>
      <c r="F45" s="9">
        <v>50000</v>
      </c>
      <c r="G45" s="9">
        <v>50000</v>
      </c>
      <c r="H45" s="9">
        <v>50000</v>
      </c>
    </row>
    <row r="46" spans="1:8" ht="25.05" customHeight="1" x14ac:dyDescent="0.2">
      <c r="A46" s="7" t="s">
        <v>113</v>
      </c>
      <c r="B46" s="6" t="s">
        <v>115</v>
      </c>
      <c r="C46" s="21"/>
      <c r="D46" s="6" t="s">
        <v>50</v>
      </c>
      <c r="E46" s="6"/>
      <c r="F46" s="9">
        <v>50000</v>
      </c>
      <c r="G46" s="9">
        <v>50000</v>
      </c>
      <c r="H46" s="9">
        <v>50000</v>
      </c>
    </row>
    <row r="47" spans="1:8" ht="25.05" customHeight="1" x14ac:dyDescent="0.2">
      <c r="A47" s="7" t="s">
        <v>117</v>
      </c>
      <c r="B47" s="6" t="s">
        <v>115</v>
      </c>
      <c r="C47" s="21"/>
      <c r="D47" s="6" t="s">
        <v>50</v>
      </c>
      <c r="E47" s="6"/>
      <c r="F47" s="9">
        <v>0</v>
      </c>
      <c r="G47" s="9">
        <v>0</v>
      </c>
      <c r="H47" s="9">
        <v>0</v>
      </c>
    </row>
    <row r="48" spans="1:8" ht="25.05" customHeight="1" x14ac:dyDescent="0.2">
      <c r="A48" s="7" t="s">
        <v>53</v>
      </c>
      <c r="B48" s="6" t="s">
        <v>115</v>
      </c>
      <c r="C48" s="21"/>
      <c r="D48" s="6" t="s">
        <v>50</v>
      </c>
      <c r="E48" s="6"/>
      <c r="F48" s="9">
        <v>0</v>
      </c>
      <c r="G48" s="9">
        <v>0</v>
      </c>
      <c r="H48" s="9">
        <v>0</v>
      </c>
    </row>
    <row r="49" spans="1:8" ht="25.05" customHeight="1" x14ac:dyDescent="0.2">
      <c r="A49" s="7" t="s">
        <v>113</v>
      </c>
      <c r="B49" s="6" t="s">
        <v>115</v>
      </c>
      <c r="C49" s="21"/>
      <c r="D49" s="6" t="s">
        <v>50</v>
      </c>
      <c r="E49" s="6"/>
      <c r="F49" s="9">
        <v>0</v>
      </c>
      <c r="G49" s="9">
        <v>0</v>
      </c>
      <c r="H49" s="9">
        <v>0</v>
      </c>
    </row>
    <row r="50" spans="1:8" ht="25.05" customHeight="1" x14ac:dyDescent="0.2">
      <c r="A50" s="7" t="s">
        <v>112</v>
      </c>
      <c r="B50" s="6" t="s">
        <v>115</v>
      </c>
      <c r="C50" s="21"/>
      <c r="D50" s="6" t="s">
        <v>50</v>
      </c>
      <c r="E50" s="6"/>
      <c r="F50" s="9">
        <v>0</v>
      </c>
      <c r="G50" s="9">
        <v>0</v>
      </c>
      <c r="H50" s="9">
        <v>0</v>
      </c>
    </row>
    <row r="51" spans="1:8" ht="25.05" customHeight="1" x14ac:dyDescent="0.2">
      <c r="A51" s="7" t="s">
        <v>55</v>
      </c>
      <c r="B51" s="6" t="s">
        <v>115</v>
      </c>
      <c r="C51" s="21"/>
      <c r="D51" s="6" t="s">
        <v>50</v>
      </c>
      <c r="E51" s="6"/>
      <c r="F51" s="9">
        <v>0</v>
      </c>
      <c r="G51" s="9">
        <v>0</v>
      </c>
      <c r="H51" s="9">
        <v>0</v>
      </c>
    </row>
    <row r="52" spans="1:8" ht="25.05" customHeight="1" x14ac:dyDescent="0.2">
      <c r="A52" s="7" t="s">
        <v>113</v>
      </c>
      <c r="B52" s="6" t="s">
        <v>115</v>
      </c>
      <c r="C52" s="21"/>
      <c r="D52" s="6" t="s">
        <v>50</v>
      </c>
      <c r="E52" s="6"/>
      <c r="F52" s="9">
        <v>0</v>
      </c>
      <c r="G52" s="9">
        <v>0</v>
      </c>
      <c r="H52" s="9">
        <v>0</v>
      </c>
    </row>
    <row r="53" spans="1:8" ht="25.05" customHeight="1" x14ac:dyDescent="0.2">
      <c r="A53" s="7" t="s">
        <v>117</v>
      </c>
      <c r="B53" s="6" t="s">
        <v>115</v>
      </c>
      <c r="C53" s="21"/>
      <c r="D53" s="6" t="s">
        <v>50</v>
      </c>
      <c r="E53" s="6"/>
      <c r="F53" s="9">
        <v>0</v>
      </c>
      <c r="G53" s="9">
        <v>0</v>
      </c>
      <c r="H53" s="9">
        <v>0</v>
      </c>
    </row>
    <row r="54" spans="1:8" ht="49.95" customHeight="1" x14ac:dyDescent="0.2">
      <c r="A54" s="7" t="s">
        <v>118</v>
      </c>
      <c r="B54" s="6" t="s">
        <v>119</v>
      </c>
      <c r="C54" s="21" t="s">
        <v>120</v>
      </c>
      <c r="D54" s="6" t="s">
        <v>50</v>
      </c>
      <c r="E54" s="6"/>
      <c r="F54" s="9">
        <v>0</v>
      </c>
      <c r="G54" s="9">
        <v>0</v>
      </c>
      <c r="H54" s="9">
        <v>0</v>
      </c>
    </row>
    <row r="55" spans="1:8" ht="25.05" customHeight="1" x14ac:dyDescent="0.2">
      <c r="A55" s="7" t="s">
        <v>51</v>
      </c>
      <c r="B55" s="6" t="s">
        <v>119</v>
      </c>
      <c r="C55" s="21"/>
      <c r="D55" s="6" t="s">
        <v>50</v>
      </c>
      <c r="E55" s="6"/>
      <c r="F55" s="9">
        <v>0</v>
      </c>
      <c r="G55" s="9">
        <v>0</v>
      </c>
      <c r="H55" s="9">
        <v>0</v>
      </c>
    </row>
    <row r="56" spans="1:8" ht="25.05" customHeight="1" x14ac:dyDescent="0.2">
      <c r="A56" s="7" t="s">
        <v>113</v>
      </c>
      <c r="B56" s="6" t="s">
        <v>119</v>
      </c>
      <c r="C56" s="21"/>
      <c r="D56" s="6" t="s">
        <v>50</v>
      </c>
      <c r="E56" s="6"/>
      <c r="F56" s="9">
        <v>0</v>
      </c>
      <c r="G56" s="9">
        <v>0</v>
      </c>
      <c r="H56" s="9">
        <v>0</v>
      </c>
    </row>
    <row r="57" spans="1:8" ht="25.05" customHeight="1" x14ac:dyDescent="0.2">
      <c r="A57" s="7" t="s">
        <v>117</v>
      </c>
      <c r="B57" s="6" t="s">
        <v>119</v>
      </c>
      <c r="C57" s="21"/>
      <c r="D57" s="6" t="s">
        <v>50</v>
      </c>
      <c r="E57" s="6"/>
      <c r="F57" s="9">
        <v>0</v>
      </c>
      <c r="G57" s="9">
        <v>0</v>
      </c>
      <c r="H57" s="9">
        <v>0</v>
      </c>
    </row>
    <row r="58" spans="1:8" ht="25.05" customHeight="1" x14ac:dyDescent="0.2">
      <c r="A58" s="7" t="s">
        <v>53</v>
      </c>
      <c r="B58" s="6" t="s">
        <v>119</v>
      </c>
      <c r="C58" s="21"/>
      <c r="D58" s="6" t="s">
        <v>50</v>
      </c>
      <c r="E58" s="6"/>
      <c r="F58" s="9">
        <v>0</v>
      </c>
      <c r="G58" s="9">
        <v>0</v>
      </c>
      <c r="H58" s="9">
        <v>0</v>
      </c>
    </row>
    <row r="59" spans="1:8" ht="25.05" customHeight="1" x14ac:dyDescent="0.2">
      <c r="A59" s="7" t="s">
        <v>113</v>
      </c>
      <c r="B59" s="6" t="s">
        <v>119</v>
      </c>
      <c r="C59" s="21"/>
      <c r="D59" s="6" t="s">
        <v>50</v>
      </c>
      <c r="E59" s="6"/>
      <c r="F59" s="9">
        <v>0</v>
      </c>
      <c r="G59" s="9">
        <v>0</v>
      </c>
      <c r="H59" s="9">
        <v>0</v>
      </c>
    </row>
    <row r="60" spans="1:8" ht="25.05" customHeight="1" x14ac:dyDescent="0.2">
      <c r="A60" s="7" t="s">
        <v>117</v>
      </c>
      <c r="B60" s="6" t="s">
        <v>119</v>
      </c>
      <c r="C60" s="21"/>
      <c r="D60" s="6" t="s">
        <v>50</v>
      </c>
      <c r="E60" s="6"/>
      <c r="F60" s="9">
        <v>0</v>
      </c>
      <c r="G60" s="9">
        <v>0</v>
      </c>
      <c r="H60" s="9">
        <v>0</v>
      </c>
    </row>
    <row r="61" spans="1:8" ht="25.05" customHeight="1" x14ac:dyDescent="0.2">
      <c r="A61" s="7" t="s">
        <v>55</v>
      </c>
      <c r="B61" s="6" t="s">
        <v>119</v>
      </c>
      <c r="C61" s="21"/>
      <c r="D61" s="6" t="s">
        <v>50</v>
      </c>
      <c r="E61" s="6"/>
      <c r="F61" s="9">
        <v>0</v>
      </c>
      <c r="G61" s="9">
        <v>0</v>
      </c>
      <c r="H61" s="9">
        <v>0</v>
      </c>
    </row>
    <row r="62" spans="1:8" ht="25.05" customHeight="1" x14ac:dyDescent="0.2">
      <c r="A62" s="7" t="s">
        <v>113</v>
      </c>
      <c r="B62" s="6" t="s">
        <v>119</v>
      </c>
      <c r="C62" s="21"/>
      <c r="D62" s="6" t="s">
        <v>50</v>
      </c>
      <c r="E62" s="6"/>
      <c r="F62" s="9">
        <v>0</v>
      </c>
      <c r="G62" s="9">
        <v>0</v>
      </c>
      <c r="H62" s="9">
        <v>0</v>
      </c>
    </row>
    <row r="63" spans="1:8" ht="25.05" customHeight="1" x14ac:dyDescent="0.2">
      <c r="A63" s="7" t="s">
        <v>117</v>
      </c>
      <c r="B63" s="6" t="s">
        <v>119</v>
      </c>
      <c r="C63" s="21"/>
      <c r="D63" s="6" t="s">
        <v>50</v>
      </c>
      <c r="E63" s="6"/>
      <c r="F63" s="9">
        <v>0</v>
      </c>
      <c r="G63" s="9">
        <v>0</v>
      </c>
      <c r="H63" s="9">
        <v>0</v>
      </c>
    </row>
    <row r="64" spans="1:8" ht="75" customHeight="1" x14ac:dyDescent="0.2">
      <c r="A64" s="7" t="s">
        <v>121</v>
      </c>
      <c r="B64" s="6" t="s">
        <v>122</v>
      </c>
      <c r="C64" s="21" t="s">
        <v>123</v>
      </c>
      <c r="D64" s="6" t="s">
        <v>50</v>
      </c>
      <c r="E64" s="6"/>
      <c r="F64" s="9">
        <v>28565462.210000001</v>
      </c>
      <c r="G64" s="9">
        <v>28031142.75</v>
      </c>
      <c r="H64" s="9">
        <v>28256142.75</v>
      </c>
    </row>
    <row r="65" spans="1:8" ht="25.05" customHeight="1" x14ac:dyDescent="0.2">
      <c r="A65" s="7" t="s">
        <v>51</v>
      </c>
      <c r="B65" s="6" t="s">
        <v>122</v>
      </c>
      <c r="C65" s="21"/>
      <c r="D65" s="6" t="s">
        <v>50</v>
      </c>
      <c r="E65" s="6"/>
      <c r="F65" s="9">
        <v>2038500</v>
      </c>
      <c r="G65" s="9">
        <v>1901864.75</v>
      </c>
      <c r="H65" s="9">
        <v>2126864.75</v>
      </c>
    </row>
    <row r="66" spans="1:8" ht="25.05" customHeight="1" x14ac:dyDescent="0.2">
      <c r="A66" s="7" t="s">
        <v>113</v>
      </c>
      <c r="B66" s="6" t="s">
        <v>122</v>
      </c>
      <c r="C66" s="21"/>
      <c r="D66" s="6" t="s">
        <v>50</v>
      </c>
      <c r="E66" s="6"/>
      <c r="F66" s="9">
        <v>1697844</v>
      </c>
      <c r="G66" s="9">
        <v>1901864.75</v>
      </c>
      <c r="H66" s="9">
        <v>2126864.75</v>
      </c>
    </row>
    <row r="67" spans="1:8" ht="25.05" customHeight="1" x14ac:dyDescent="0.2">
      <c r="A67" s="7" t="s">
        <v>117</v>
      </c>
      <c r="B67" s="6" t="s">
        <v>122</v>
      </c>
      <c r="C67" s="21"/>
      <c r="D67" s="6" t="s">
        <v>50</v>
      </c>
      <c r="E67" s="6"/>
      <c r="F67" s="9">
        <v>340656</v>
      </c>
      <c r="G67" s="9">
        <v>0</v>
      </c>
      <c r="H67" s="9">
        <v>0</v>
      </c>
    </row>
    <row r="68" spans="1:8" ht="25.05" customHeight="1" x14ac:dyDescent="0.2">
      <c r="A68" s="7" t="s">
        <v>53</v>
      </c>
      <c r="B68" s="6" t="s">
        <v>122</v>
      </c>
      <c r="C68" s="21"/>
      <c r="D68" s="6" t="s">
        <v>50</v>
      </c>
      <c r="E68" s="6"/>
      <c r="F68" s="9">
        <v>26273282.210000001</v>
      </c>
      <c r="G68" s="9">
        <v>26129278</v>
      </c>
      <c r="H68" s="9">
        <v>26129278</v>
      </c>
    </row>
    <row r="69" spans="1:8" ht="25.05" customHeight="1" x14ac:dyDescent="0.2">
      <c r="A69" s="7" t="s">
        <v>113</v>
      </c>
      <c r="B69" s="6" t="s">
        <v>122</v>
      </c>
      <c r="C69" s="21"/>
      <c r="D69" s="6" t="s">
        <v>50</v>
      </c>
      <c r="E69" s="6"/>
      <c r="F69" s="9">
        <v>26269818.09</v>
      </c>
      <c r="G69" s="9">
        <v>26129278</v>
      </c>
      <c r="H69" s="9">
        <v>26129278</v>
      </c>
    </row>
    <row r="70" spans="1:8" ht="25.05" customHeight="1" x14ac:dyDescent="0.2">
      <c r="A70" s="7" t="s">
        <v>117</v>
      </c>
      <c r="B70" s="6" t="s">
        <v>122</v>
      </c>
      <c r="C70" s="21"/>
      <c r="D70" s="6" t="s">
        <v>50</v>
      </c>
      <c r="E70" s="6"/>
      <c r="F70" s="9">
        <v>3464.12</v>
      </c>
      <c r="G70" s="9">
        <v>0</v>
      </c>
      <c r="H70" s="9">
        <v>0</v>
      </c>
    </row>
    <row r="71" spans="1:8" ht="25.05" customHeight="1" x14ac:dyDescent="0.2">
      <c r="A71" s="7" t="s">
        <v>55</v>
      </c>
      <c r="B71" s="6" t="s">
        <v>122</v>
      </c>
      <c r="C71" s="21"/>
      <c r="D71" s="6" t="s">
        <v>50</v>
      </c>
      <c r="E71" s="6"/>
      <c r="F71" s="9">
        <v>253680</v>
      </c>
      <c r="G71" s="9">
        <v>0</v>
      </c>
      <c r="H71" s="9">
        <v>0</v>
      </c>
    </row>
    <row r="72" spans="1:8" ht="25.05" customHeight="1" x14ac:dyDescent="0.2">
      <c r="A72" s="7" t="s">
        <v>113</v>
      </c>
      <c r="B72" s="6" t="s">
        <v>122</v>
      </c>
      <c r="C72" s="21"/>
      <c r="D72" s="6" t="s">
        <v>50</v>
      </c>
      <c r="E72" s="6"/>
      <c r="F72" s="9">
        <v>253680</v>
      </c>
      <c r="G72" s="9">
        <v>0</v>
      </c>
      <c r="H72" s="9">
        <v>0</v>
      </c>
    </row>
    <row r="73" spans="1:8" ht="25.05" customHeight="1" x14ac:dyDescent="0.2">
      <c r="A73" s="7" t="s">
        <v>117</v>
      </c>
      <c r="B73" s="6" t="s">
        <v>122</v>
      </c>
      <c r="C73" s="21"/>
      <c r="D73" s="6" t="s">
        <v>50</v>
      </c>
      <c r="E73" s="6"/>
      <c r="F73" s="9">
        <v>0</v>
      </c>
      <c r="G73" s="9">
        <v>0</v>
      </c>
      <c r="H73" s="9">
        <v>0</v>
      </c>
    </row>
    <row r="74" spans="1:8" ht="37.950000000000003" customHeight="1" x14ac:dyDescent="0.2">
      <c r="A74" s="7" t="s">
        <v>124</v>
      </c>
      <c r="B74" s="6" t="s">
        <v>125</v>
      </c>
      <c r="C74" s="21"/>
      <c r="D74" s="6" t="s">
        <v>50</v>
      </c>
      <c r="E74" s="6"/>
      <c r="F74" s="9">
        <v>28565462.210000001</v>
      </c>
      <c r="G74" s="9">
        <v>28031142.75</v>
      </c>
      <c r="H74" s="9">
        <v>28256142.75</v>
      </c>
    </row>
    <row r="75" spans="1:8" ht="25.05" customHeight="1" x14ac:dyDescent="0.2">
      <c r="A75" s="7" t="s">
        <v>51</v>
      </c>
      <c r="B75" s="6" t="s">
        <v>125</v>
      </c>
      <c r="C75" s="21"/>
      <c r="D75" s="6" t="s">
        <v>50</v>
      </c>
      <c r="E75" s="6"/>
      <c r="F75" s="9">
        <v>2038500</v>
      </c>
      <c r="G75" s="9">
        <v>1901864.75</v>
      </c>
      <c r="H75" s="9">
        <v>2126864.75</v>
      </c>
    </row>
    <row r="76" spans="1:8" ht="25.05" customHeight="1" x14ac:dyDescent="0.2">
      <c r="A76" s="7" t="s">
        <v>113</v>
      </c>
      <c r="B76" s="6" t="s">
        <v>125</v>
      </c>
      <c r="C76" s="21"/>
      <c r="D76" s="6" t="s">
        <v>50</v>
      </c>
      <c r="E76" s="6"/>
      <c r="F76" s="9">
        <v>1697844</v>
      </c>
      <c r="G76" s="9">
        <v>1901864.75</v>
      </c>
      <c r="H76" s="9">
        <v>2126864.75</v>
      </c>
    </row>
    <row r="77" spans="1:8" ht="25.05" customHeight="1" x14ac:dyDescent="0.2">
      <c r="A77" s="7" t="s">
        <v>117</v>
      </c>
      <c r="B77" s="6" t="s">
        <v>125</v>
      </c>
      <c r="C77" s="21"/>
      <c r="D77" s="6" t="s">
        <v>50</v>
      </c>
      <c r="E77" s="6"/>
      <c r="F77" s="9">
        <v>340656</v>
      </c>
      <c r="G77" s="9">
        <v>0</v>
      </c>
      <c r="H77" s="9">
        <v>0</v>
      </c>
    </row>
    <row r="78" spans="1:8" ht="25.05" customHeight="1" x14ac:dyDescent="0.2">
      <c r="A78" s="7" t="s">
        <v>53</v>
      </c>
      <c r="B78" s="6" t="s">
        <v>125</v>
      </c>
      <c r="C78" s="21"/>
      <c r="D78" s="6" t="s">
        <v>50</v>
      </c>
      <c r="E78" s="6"/>
      <c r="F78" s="9">
        <v>26273282.210000001</v>
      </c>
      <c r="G78" s="9">
        <v>26129278</v>
      </c>
      <c r="H78" s="9">
        <v>26129278</v>
      </c>
    </row>
    <row r="79" spans="1:8" ht="25.05" customHeight="1" x14ac:dyDescent="0.2">
      <c r="A79" s="7" t="s">
        <v>113</v>
      </c>
      <c r="B79" s="6" t="s">
        <v>125</v>
      </c>
      <c r="C79" s="21"/>
      <c r="D79" s="6" t="s">
        <v>50</v>
      </c>
      <c r="E79" s="6"/>
      <c r="F79" s="9">
        <v>26269818.09</v>
      </c>
      <c r="G79" s="9">
        <v>26129278</v>
      </c>
      <c r="H79" s="9">
        <v>26129278</v>
      </c>
    </row>
    <row r="80" spans="1:8" ht="25.05" customHeight="1" x14ac:dyDescent="0.2">
      <c r="A80" s="7" t="s">
        <v>117</v>
      </c>
      <c r="B80" s="6" t="s">
        <v>125</v>
      </c>
      <c r="C80" s="21"/>
      <c r="D80" s="6" t="s">
        <v>50</v>
      </c>
      <c r="E80" s="6"/>
      <c r="F80" s="9">
        <v>3464.12</v>
      </c>
      <c r="G80" s="9">
        <v>0</v>
      </c>
      <c r="H80" s="9">
        <v>0</v>
      </c>
    </row>
    <row r="81" spans="1:8" ht="25.05" customHeight="1" x14ac:dyDescent="0.2">
      <c r="A81" s="7" t="s">
        <v>55</v>
      </c>
      <c r="B81" s="6" t="s">
        <v>125</v>
      </c>
      <c r="C81" s="21"/>
      <c r="D81" s="6" t="s">
        <v>50</v>
      </c>
      <c r="E81" s="6"/>
      <c r="F81" s="9">
        <v>253680</v>
      </c>
      <c r="G81" s="9">
        <v>0</v>
      </c>
      <c r="H81" s="9">
        <v>0</v>
      </c>
    </row>
    <row r="82" spans="1:8" ht="25.05" customHeight="1" x14ac:dyDescent="0.2">
      <c r="A82" s="7" t="s">
        <v>113</v>
      </c>
      <c r="B82" s="6" t="s">
        <v>125</v>
      </c>
      <c r="C82" s="21"/>
      <c r="D82" s="6" t="s">
        <v>50</v>
      </c>
      <c r="E82" s="6"/>
      <c r="F82" s="9">
        <v>253680</v>
      </c>
      <c r="G82" s="9">
        <v>0</v>
      </c>
      <c r="H82" s="9">
        <v>0</v>
      </c>
    </row>
    <row r="83" spans="1:8" ht="25.05" customHeight="1" x14ac:dyDescent="0.2">
      <c r="A83" s="7" t="s">
        <v>117</v>
      </c>
      <c r="B83" s="6" t="s">
        <v>125</v>
      </c>
      <c r="C83" s="21"/>
      <c r="D83" s="6" t="s">
        <v>50</v>
      </c>
      <c r="E83" s="6"/>
      <c r="F83" s="9">
        <v>0</v>
      </c>
      <c r="G83" s="9">
        <v>0</v>
      </c>
      <c r="H83" s="9">
        <v>0</v>
      </c>
    </row>
    <row r="84" spans="1:8" ht="25.05" customHeight="1" x14ac:dyDescent="0.2">
      <c r="A84" s="7" t="s">
        <v>126</v>
      </c>
      <c r="B84" s="6" t="s">
        <v>127</v>
      </c>
      <c r="C84" s="21"/>
      <c r="D84" s="6" t="s">
        <v>50</v>
      </c>
      <c r="E84" s="6"/>
      <c r="F84" s="9">
        <v>0</v>
      </c>
      <c r="G84" s="9">
        <v>0</v>
      </c>
      <c r="H84" s="9">
        <v>0</v>
      </c>
    </row>
    <row r="85" spans="1:8" ht="25.05" customHeight="1" x14ac:dyDescent="0.2">
      <c r="A85" s="7" t="s">
        <v>51</v>
      </c>
      <c r="B85" s="6" t="s">
        <v>127</v>
      </c>
      <c r="C85" s="21"/>
      <c r="D85" s="6" t="s">
        <v>50</v>
      </c>
      <c r="E85" s="6"/>
      <c r="F85" s="9">
        <v>0</v>
      </c>
      <c r="G85" s="9">
        <v>0</v>
      </c>
      <c r="H85" s="9">
        <v>0</v>
      </c>
    </row>
    <row r="86" spans="1:8" ht="25.05" customHeight="1" x14ac:dyDescent="0.2">
      <c r="A86" s="7" t="s">
        <v>113</v>
      </c>
      <c r="B86" s="6" t="s">
        <v>127</v>
      </c>
      <c r="C86" s="21"/>
      <c r="D86" s="6" t="s">
        <v>50</v>
      </c>
      <c r="E86" s="6"/>
      <c r="F86" s="9">
        <v>0</v>
      </c>
      <c r="G86" s="9">
        <v>0</v>
      </c>
      <c r="H86" s="9">
        <v>0</v>
      </c>
    </row>
    <row r="87" spans="1:8" ht="25.05" customHeight="1" x14ac:dyDescent="0.2">
      <c r="A87" s="7" t="s">
        <v>117</v>
      </c>
      <c r="B87" s="6" t="s">
        <v>127</v>
      </c>
      <c r="C87" s="21"/>
      <c r="D87" s="6" t="s">
        <v>50</v>
      </c>
      <c r="E87" s="6"/>
      <c r="F87" s="9">
        <v>0</v>
      </c>
      <c r="G87" s="9">
        <v>0</v>
      </c>
      <c r="H87" s="9">
        <v>0</v>
      </c>
    </row>
    <row r="88" spans="1:8" ht="25.05" customHeight="1" x14ac:dyDescent="0.2">
      <c r="A88" s="7" t="s">
        <v>53</v>
      </c>
      <c r="B88" s="6" t="s">
        <v>127</v>
      </c>
      <c r="C88" s="21"/>
      <c r="D88" s="6" t="s">
        <v>50</v>
      </c>
      <c r="E88" s="6"/>
      <c r="F88" s="9">
        <v>0</v>
      </c>
      <c r="G88" s="9">
        <v>0</v>
      </c>
      <c r="H88" s="9">
        <v>0</v>
      </c>
    </row>
    <row r="89" spans="1:8" ht="25.05" customHeight="1" x14ac:dyDescent="0.2">
      <c r="A89" s="7" t="s">
        <v>113</v>
      </c>
      <c r="B89" s="6" t="s">
        <v>127</v>
      </c>
      <c r="C89" s="21"/>
      <c r="D89" s="6" t="s">
        <v>50</v>
      </c>
      <c r="E89" s="6"/>
      <c r="F89" s="9">
        <v>0</v>
      </c>
      <c r="G89" s="9">
        <v>0</v>
      </c>
      <c r="H89" s="9">
        <v>0</v>
      </c>
    </row>
    <row r="90" spans="1:8" ht="25.05" customHeight="1" x14ac:dyDescent="0.2">
      <c r="A90" s="7" t="s">
        <v>117</v>
      </c>
      <c r="B90" s="6" t="s">
        <v>127</v>
      </c>
      <c r="C90" s="21"/>
      <c r="D90" s="6" t="s">
        <v>50</v>
      </c>
      <c r="E90" s="6"/>
      <c r="F90" s="9">
        <v>0</v>
      </c>
      <c r="G90" s="9">
        <v>0</v>
      </c>
      <c r="H90" s="9">
        <v>0</v>
      </c>
    </row>
    <row r="91" spans="1:8" ht="25.05" customHeight="1" x14ac:dyDescent="0.2">
      <c r="A91" s="7" t="s">
        <v>55</v>
      </c>
      <c r="B91" s="6" t="s">
        <v>127</v>
      </c>
      <c r="C91" s="21"/>
      <c r="D91" s="6" t="s">
        <v>50</v>
      </c>
      <c r="E91" s="6"/>
      <c r="F91" s="9">
        <v>0</v>
      </c>
      <c r="G91" s="9">
        <v>0</v>
      </c>
      <c r="H91" s="9">
        <v>0</v>
      </c>
    </row>
    <row r="92" spans="1:8" ht="25.05" customHeight="1" x14ac:dyDescent="0.2">
      <c r="A92" s="7" t="s">
        <v>113</v>
      </c>
      <c r="B92" s="6" t="s">
        <v>127</v>
      </c>
      <c r="C92" s="21"/>
      <c r="D92" s="6" t="s">
        <v>50</v>
      </c>
      <c r="E92" s="6"/>
      <c r="F92" s="9">
        <v>0</v>
      </c>
      <c r="G92" s="9">
        <v>0</v>
      </c>
      <c r="H92" s="9">
        <v>0</v>
      </c>
    </row>
    <row r="93" spans="1:8" ht="25.05" customHeight="1" x14ac:dyDescent="0.2">
      <c r="A93" s="7" t="s">
        <v>117</v>
      </c>
      <c r="B93" s="6" t="s">
        <v>127</v>
      </c>
      <c r="C93" s="21"/>
      <c r="D93" s="6" t="s">
        <v>50</v>
      </c>
      <c r="E93" s="6"/>
      <c r="F93" s="9">
        <v>0</v>
      </c>
      <c r="G93" s="9">
        <v>0</v>
      </c>
      <c r="H93" s="9">
        <v>0</v>
      </c>
    </row>
    <row r="94" spans="1:8" ht="25.05" customHeight="1" x14ac:dyDescent="0.2">
      <c r="A94" s="7" t="s">
        <v>128</v>
      </c>
      <c r="B94" s="6" t="s">
        <v>129</v>
      </c>
      <c r="C94" s="6" t="s">
        <v>130</v>
      </c>
      <c r="D94" s="6" t="s">
        <v>50</v>
      </c>
      <c r="E94" s="6"/>
      <c r="F94" s="9">
        <v>0</v>
      </c>
      <c r="G94" s="9">
        <v>0</v>
      </c>
      <c r="H94" s="9">
        <v>0</v>
      </c>
    </row>
    <row r="95" spans="1:8" ht="63" customHeight="1" x14ac:dyDescent="0.2">
      <c r="A95" s="7" t="s">
        <v>131</v>
      </c>
      <c r="B95" s="6" t="s">
        <v>132</v>
      </c>
      <c r="C95" s="21" t="s">
        <v>133</v>
      </c>
      <c r="D95" s="6" t="s">
        <v>50</v>
      </c>
      <c r="E95" s="6"/>
      <c r="F95" s="9">
        <v>0</v>
      </c>
      <c r="G95" s="9">
        <v>0</v>
      </c>
      <c r="H95" s="9">
        <v>0</v>
      </c>
    </row>
    <row r="96" spans="1:8" ht="25.05" customHeight="1" x14ac:dyDescent="0.2">
      <c r="A96" s="7" t="s">
        <v>51</v>
      </c>
      <c r="B96" s="6" t="s">
        <v>132</v>
      </c>
      <c r="C96" s="21"/>
      <c r="D96" s="6" t="s">
        <v>50</v>
      </c>
      <c r="E96" s="6"/>
      <c r="F96" s="9">
        <v>0</v>
      </c>
      <c r="G96" s="9">
        <v>0</v>
      </c>
      <c r="H96" s="9">
        <v>0</v>
      </c>
    </row>
    <row r="97" spans="1:8" ht="25.05" customHeight="1" x14ac:dyDescent="0.2">
      <c r="A97" s="7" t="s">
        <v>113</v>
      </c>
      <c r="B97" s="6" t="s">
        <v>132</v>
      </c>
      <c r="C97" s="21"/>
      <c r="D97" s="6" t="s">
        <v>50</v>
      </c>
      <c r="E97" s="6"/>
      <c r="F97" s="9">
        <v>0</v>
      </c>
      <c r="G97" s="9">
        <v>0</v>
      </c>
      <c r="H97" s="9">
        <v>0</v>
      </c>
    </row>
    <row r="98" spans="1:8" ht="25.05" customHeight="1" x14ac:dyDescent="0.2">
      <c r="A98" s="7" t="s">
        <v>117</v>
      </c>
      <c r="B98" s="6" t="s">
        <v>132</v>
      </c>
      <c r="C98" s="21"/>
      <c r="D98" s="6" t="s">
        <v>50</v>
      </c>
      <c r="E98" s="6"/>
      <c r="F98" s="9">
        <v>0</v>
      </c>
      <c r="G98" s="9">
        <v>0</v>
      </c>
      <c r="H98" s="9">
        <v>0</v>
      </c>
    </row>
    <row r="99" spans="1:8" ht="25.05" customHeight="1" x14ac:dyDescent="0.2">
      <c r="A99" s="7" t="s">
        <v>53</v>
      </c>
      <c r="B99" s="6" t="s">
        <v>132</v>
      </c>
      <c r="C99" s="21"/>
      <c r="D99" s="6" t="s">
        <v>50</v>
      </c>
      <c r="E99" s="6"/>
      <c r="F99" s="9">
        <v>0</v>
      </c>
      <c r="G99" s="9">
        <v>0</v>
      </c>
      <c r="H99" s="9">
        <v>0</v>
      </c>
    </row>
    <row r="100" spans="1:8" ht="25.05" customHeight="1" x14ac:dyDescent="0.2">
      <c r="A100" s="7" t="s">
        <v>113</v>
      </c>
      <c r="B100" s="6" t="s">
        <v>132</v>
      </c>
      <c r="C100" s="21"/>
      <c r="D100" s="6" t="s">
        <v>50</v>
      </c>
      <c r="E100" s="6"/>
      <c r="F100" s="9">
        <v>0</v>
      </c>
      <c r="G100" s="9">
        <v>0</v>
      </c>
      <c r="H100" s="9">
        <v>0</v>
      </c>
    </row>
    <row r="101" spans="1:8" ht="25.05" customHeight="1" x14ac:dyDescent="0.2">
      <c r="A101" s="7" t="s">
        <v>117</v>
      </c>
      <c r="B101" s="6" t="s">
        <v>132</v>
      </c>
      <c r="C101" s="21"/>
      <c r="D101" s="6" t="s">
        <v>50</v>
      </c>
      <c r="E101" s="6"/>
      <c r="F101" s="9">
        <v>0</v>
      </c>
      <c r="G101" s="9">
        <v>0</v>
      </c>
      <c r="H101" s="9">
        <v>0</v>
      </c>
    </row>
    <row r="102" spans="1:8" ht="25.05" customHeight="1" x14ac:dyDescent="0.2">
      <c r="A102" s="7" t="s">
        <v>55</v>
      </c>
      <c r="B102" s="6" t="s">
        <v>132</v>
      </c>
      <c r="C102" s="21"/>
      <c r="D102" s="6" t="s">
        <v>50</v>
      </c>
      <c r="E102" s="6"/>
      <c r="F102" s="9">
        <v>0</v>
      </c>
      <c r="G102" s="9">
        <v>0</v>
      </c>
      <c r="H102" s="9">
        <v>0</v>
      </c>
    </row>
    <row r="103" spans="1:8" ht="25.05" customHeight="1" x14ac:dyDescent="0.2">
      <c r="A103" s="7" t="s">
        <v>113</v>
      </c>
      <c r="B103" s="6" t="s">
        <v>132</v>
      </c>
      <c r="C103" s="21"/>
      <c r="D103" s="6" t="s">
        <v>50</v>
      </c>
      <c r="E103" s="6"/>
      <c r="F103" s="9">
        <v>0</v>
      </c>
      <c r="G103" s="9">
        <v>0</v>
      </c>
      <c r="H103" s="9">
        <v>0</v>
      </c>
    </row>
    <row r="104" spans="1:8" ht="25.05" customHeight="1" x14ac:dyDescent="0.2">
      <c r="A104" s="7" t="s">
        <v>117</v>
      </c>
      <c r="B104" s="6" t="s">
        <v>132</v>
      </c>
      <c r="C104" s="21"/>
      <c r="D104" s="6" t="s">
        <v>50</v>
      </c>
      <c r="E104" s="6"/>
      <c r="F104" s="9">
        <v>0</v>
      </c>
      <c r="G104" s="9">
        <v>0</v>
      </c>
      <c r="H104" s="9">
        <v>0</v>
      </c>
    </row>
    <row r="105" spans="1:8" ht="49.95" customHeight="1" x14ac:dyDescent="0.2">
      <c r="A105" s="7" t="s">
        <v>134</v>
      </c>
      <c r="B105" s="6" t="s">
        <v>135</v>
      </c>
      <c r="C105" s="21" t="s">
        <v>136</v>
      </c>
      <c r="D105" s="6" t="s">
        <v>50</v>
      </c>
      <c r="E105" s="6"/>
      <c r="F105" s="9">
        <v>0</v>
      </c>
      <c r="G105" s="9">
        <v>0</v>
      </c>
      <c r="H105" s="9">
        <v>0</v>
      </c>
    </row>
    <row r="106" spans="1:8" ht="25.05" customHeight="1" x14ac:dyDescent="0.2">
      <c r="A106" s="7" t="s">
        <v>51</v>
      </c>
      <c r="B106" s="6" t="s">
        <v>135</v>
      </c>
      <c r="C106" s="21"/>
      <c r="D106" s="6" t="s">
        <v>50</v>
      </c>
      <c r="E106" s="6"/>
      <c r="F106" s="9">
        <v>0</v>
      </c>
      <c r="G106" s="9">
        <v>0</v>
      </c>
      <c r="H106" s="9">
        <v>0</v>
      </c>
    </row>
    <row r="107" spans="1:8" ht="25.05" customHeight="1" x14ac:dyDescent="0.2">
      <c r="A107" s="7" t="s">
        <v>113</v>
      </c>
      <c r="B107" s="6" t="s">
        <v>135</v>
      </c>
      <c r="C107" s="21"/>
      <c r="D107" s="6" t="s">
        <v>50</v>
      </c>
      <c r="E107" s="6"/>
      <c r="F107" s="9">
        <v>0</v>
      </c>
      <c r="G107" s="9">
        <v>0</v>
      </c>
      <c r="H107" s="9">
        <v>0</v>
      </c>
    </row>
    <row r="108" spans="1:8" ht="25.05" customHeight="1" x14ac:dyDescent="0.2">
      <c r="A108" s="7" t="s">
        <v>117</v>
      </c>
      <c r="B108" s="6" t="s">
        <v>135</v>
      </c>
      <c r="C108" s="21"/>
      <c r="D108" s="6" t="s">
        <v>50</v>
      </c>
      <c r="E108" s="6"/>
      <c r="F108" s="9">
        <v>0</v>
      </c>
      <c r="G108" s="9">
        <v>0</v>
      </c>
      <c r="H108" s="9">
        <v>0</v>
      </c>
    </row>
    <row r="109" spans="1:8" ht="25.05" customHeight="1" x14ac:dyDescent="0.2">
      <c r="A109" s="7" t="s">
        <v>53</v>
      </c>
      <c r="B109" s="6" t="s">
        <v>135</v>
      </c>
      <c r="C109" s="21"/>
      <c r="D109" s="6" t="s">
        <v>50</v>
      </c>
      <c r="E109" s="6"/>
      <c r="F109" s="9">
        <v>0</v>
      </c>
      <c r="G109" s="9">
        <v>0</v>
      </c>
      <c r="H109" s="9">
        <v>0</v>
      </c>
    </row>
    <row r="110" spans="1:8" ht="25.05" customHeight="1" x14ac:dyDescent="0.2">
      <c r="A110" s="7" t="s">
        <v>113</v>
      </c>
      <c r="B110" s="6" t="s">
        <v>135</v>
      </c>
      <c r="C110" s="21"/>
      <c r="D110" s="6" t="s">
        <v>50</v>
      </c>
      <c r="E110" s="6"/>
      <c r="F110" s="9">
        <v>0</v>
      </c>
      <c r="G110" s="9">
        <v>0</v>
      </c>
      <c r="H110" s="9">
        <v>0</v>
      </c>
    </row>
    <row r="111" spans="1:8" ht="25.05" customHeight="1" x14ac:dyDescent="0.2">
      <c r="A111" s="7" t="s">
        <v>117</v>
      </c>
      <c r="B111" s="6" t="s">
        <v>135</v>
      </c>
      <c r="C111" s="21"/>
      <c r="D111" s="6" t="s">
        <v>50</v>
      </c>
      <c r="E111" s="6"/>
      <c r="F111" s="9">
        <v>0</v>
      </c>
      <c r="G111" s="9">
        <v>0</v>
      </c>
      <c r="H111" s="9">
        <v>0</v>
      </c>
    </row>
    <row r="112" spans="1:8" ht="25.05" customHeight="1" x14ac:dyDescent="0.2">
      <c r="A112" s="7" t="s">
        <v>55</v>
      </c>
      <c r="B112" s="6" t="s">
        <v>135</v>
      </c>
      <c r="C112" s="21"/>
      <c r="D112" s="6" t="s">
        <v>50</v>
      </c>
      <c r="E112" s="6"/>
      <c r="F112" s="9">
        <v>0</v>
      </c>
      <c r="G112" s="9">
        <v>0</v>
      </c>
      <c r="H112" s="9">
        <v>0</v>
      </c>
    </row>
    <row r="113" spans="1:8" ht="25.05" customHeight="1" x14ac:dyDescent="0.2">
      <c r="A113" s="7" t="s">
        <v>113</v>
      </c>
      <c r="B113" s="6" t="s">
        <v>135</v>
      </c>
      <c r="C113" s="21"/>
      <c r="D113" s="6" t="s">
        <v>50</v>
      </c>
      <c r="E113" s="6"/>
      <c r="F113" s="9">
        <v>0</v>
      </c>
      <c r="G113" s="9">
        <v>0</v>
      </c>
      <c r="H113" s="9">
        <v>0</v>
      </c>
    </row>
    <row r="114" spans="1:8" ht="25.05" customHeight="1" x14ac:dyDescent="0.2">
      <c r="A114" s="7" t="s">
        <v>117</v>
      </c>
      <c r="B114" s="6" t="s">
        <v>135</v>
      </c>
      <c r="C114" s="21"/>
      <c r="D114" s="6" t="s">
        <v>50</v>
      </c>
      <c r="E114" s="6"/>
      <c r="F114" s="9">
        <v>0</v>
      </c>
      <c r="G114" s="9">
        <v>0</v>
      </c>
      <c r="H114" s="9">
        <v>0</v>
      </c>
    </row>
    <row r="115" spans="1:8" ht="100.05" customHeight="1" x14ac:dyDescent="0.2">
      <c r="A115" s="7" t="s">
        <v>137</v>
      </c>
      <c r="B115" s="6" t="s">
        <v>138</v>
      </c>
      <c r="C115" s="21" t="s">
        <v>139</v>
      </c>
      <c r="D115" s="6" t="s">
        <v>50</v>
      </c>
      <c r="E115" s="6"/>
      <c r="F115" s="9">
        <v>0</v>
      </c>
      <c r="G115" s="9">
        <v>0</v>
      </c>
      <c r="H115" s="9">
        <v>0</v>
      </c>
    </row>
    <row r="116" spans="1:8" ht="25.05" customHeight="1" x14ac:dyDescent="0.2">
      <c r="A116" s="7" t="s">
        <v>51</v>
      </c>
      <c r="B116" s="6" t="s">
        <v>138</v>
      </c>
      <c r="C116" s="21"/>
      <c r="D116" s="6" t="s">
        <v>50</v>
      </c>
      <c r="E116" s="6"/>
      <c r="F116" s="9">
        <v>0</v>
      </c>
      <c r="G116" s="9">
        <v>0</v>
      </c>
      <c r="H116" s="9">
        <v>0</v>
      </c>
    </row>
    <row r="117" spans="1:8" ht="25.05" customHeight="1" x14ac:dyDescent="0.2">
      <c r="A117" s="7" t="s">
        <v>113</v>
      </c>
      <c r="B117" s="6" t="s">
        <v>138</v>
      </c>
      <c r="C117" s="21"/>
      <c r="D117" s="6" t="s">
        <v>50</v>
      </c>
      <c r="E117" s="6"/>
      <c r="F117" s="9">
        <v>0</v>
      </c>
      <c r="G117" s="9">
        <v>0</v>
      </c>
      <c r="H117" s="9">
        <v>0</v>
      </c>
    </row>
    <row r="118" spans="1:8" ht="25.05" customHeight="1" x14ac:dyDescent="0.2">
      <c r="A118" s="7" t="s">
        <v>117</v>
      </c>
      <c r="B118" s="6" t="s">
        <v>138</v>
      </c>
      <c r="C118" s="21"/>
      <c r="D118" s="6" t="s">
        <v>50</v>
      </c>
      <c r="E118" s="6"/>
      <c r="F118" s="9">
        <v>0</v>
      </c>
      <c r="G118" s="9">
        <v>0</v>
      </c>
      <c r="H118" s="9">
        <v>0</v>
      </c>
    </row>
    <row r="119" spans="1:8" ht="25.05" customHeight="1" x14ac:dyDescent="0.2">
      <c r="A119" s="7" t="s">
        <v>53</v>
      </c>
      <c r="B119" s="6" t="s">
        <v>138</v>
      </c>
      <c r="C119" s="21"/>
      <c r="D119" s="6" t="s">
        <v>50</v>
      </c>
      <c r="E119" s="6"/>
      <c r="F119" s="9">
        <v>0</v>
      </c>
      <c r="G119" s="9">
        <v>0</v>
      </c>
      <c r="H119" s="9">
        <v>0</v>
      </c>
    </row>
    <row r="120" spans="1:8" ht="25.05" customHeight="1" x14ac:dyDescent="0.2">
      <c r="A120" s="7" t="s">
        <v>113</v>
      </c>
      <c r="B120" s="6" t="s">
        <v>138</v>
      </c>
      <c r="C120" s="21"/>
      <c r="D120" s="6" t="s">
        <v>50</v>
      </c>
      <c r="E120" s="6"/>
      <c r="F120" s="9">
        <v>0</v>
      </c>
      <c r="G120" s="9">
        <v>0</v>
      </c>
      <c r="H120" s="9">
        <v>0</v>
      </c>
    </row>
    <row r="121" spans="1:8" ht="25.05" customHeight="1" x14ac:dyDescent="0.2">
      <c r="A121" s="7" t="s">
        <v>117</v>
      </c>
      <c r="B121" s="6" t="s">
        <v>138</v>
      </c>
      <c r="C121" s="21"/>
      <c r="D121" s="6" t="s">
        <v>50</v>
      </c>
      <c r="E121" s="6"/>
      <c r="F121" s="9">
        <v>0</v>
      </c>
      <c r="G121" s="9">
        <v>0</v>
      </c>
      <c r="H121" s="9">
        <v>0</v>
      </c>
    </row>
    <row r="122" spans="1:8" ht="25.05" customHeight="1" x14ac:dyDescent="0.2">
      <c r="A122" s="7" t="s">
        <v>55</v>
      </c>
      <c r="B122" s="6" t="s">
        <v>138</v>
      </c>
      <c r="C122" s="21"/>
      <c r="D122" s="6" t="s">
        <v>50</v>
      </c>
      <c r="E122" s="6"/>
      <c r="F122" s="9">
        <v>0</v>
      </c>
      <c r="G122" s="9">
        <v>0</v>
      </c>
      <c r="H122" s="9">
        <v>0</v>
      </c>
    </row>
    <row r="123" spans="1:8" ht="25.05" customHeight="1" x14ac:dyDescent="0.2">
      <c r="A123" s="7" t="s">
        <v>113</v>
      </c>
      <c r="B123" s="6" t="s">
        <v>138</v>
      </c>
      <c r="C123" s="21"/>
      <c r="D123" s="6" t="s">
        <v>50</v>
      </c>
      <c r="E123" s="6"/>
      <c r="F123" s="9">
        <v>0</v>
      </c>
      <c r="G123" s="9">
        <v>0</v>
      </c>
      <c r="H123" s="9">
        <v>0</v>
      </c>
    </row>
    <row r="124" spans="1:8" ht="25.05" customHeight="1" x14ac:dyDescent="0.2">
      <c r="A124" s="7" t="s">
        <v>117</v>
      </c>
      <c r="B124" s="6" t="s">
        <v>138</v>
      </c>
      <c r="C124" s="21"/>
      <c r="D124" s="6" t="s">
        <v>50</v>
      </c>
      <c r="E124" s="6"/>
      <c r="F124" s="9">
        <v>0</v>
      </c>
      <c r="G124" s="9">
        <v>0</v>
      </c>
      <c r="H124" s="9">
        <v>0</v>
      </c>
    </row>
    <row r="125" spans="1:8" ht="25.05" customHeight="1" x14ac:dyDescent="0.2">
      <c r="A125" s="7" t="s">
        <v>140</v>
      </c>
      <c r="B125" s="6" t="s">
        <v>141</v>
      </c>
      <c r="C125" s="21" t="s">
        <v>142</v>
      </c>
      <c r="D125" s="6" t="s">
        <v>50</v>
      </c>
      <c r="E125" s="6"/>
      <c r="F125" s="9">
        <v>0</v>
      </c>
      <c r="G125" s="9">
        <v>0</v>
      </c>
      <c r="H125" s="9">
        <v>0</v>
      </c>
    </row>
    <row r="126" spans="1:8" ht="25.05" customHeight="1" x14ac:dyDescent="0.2">
      <c r="A126" s="7" t="s">
        <v>51</v>
      </c>
      <c r="B126" s="6" t="s">
        <v>141</v>
      </c>
      <c r="C126" s="21"/>
      <c r="D126" s="6" t="s">
        <v>50</v>
      </c>
      <c r="E126" s="6"/>
      <c r="F126" s="9">
        <v>0</v>
      </c>
      <c r="G126" s="9">
        <v>0</v>
      </c>
      <c r="H126" s="9">
        <v>0</v>
      </c>
    </row>
    <row r="127" spans="1:8" ht="25.05" customHeight="1" x14ac:dyDescent="0.2">
      <c r="A127" s="7" t="s">
        <v>113</v>
      </c>
      <c r="B127" s="6" t="s">
        <v>141</v>
      </c>
      <c r="C127" s="21"/>
      <c r="D127" s="6" t="s">
        <v>50</v>
      </c>
      <c r="E127" s="6"/>
      <c r="F127" s="9">
        <v>0</v>
      </c>
      <c r="G127" s="9">
        <v>0</v>
      </c>
      <c r="H127" s="9">
        <v>0</v>
      </c>
    </row>
    <row r="128" spans="1:8" ht="25.05" customHeight="1" x14ac:dyDescent="0.2">
      <c r="A128" s="7" t="s">
        <v>117</v>
      </c>
      <c r="B128" s="6" t="s">
        <v>141</v>
      </c>
      <c r="C128" s="21"/>
      <c r="D128" s="6" t="s">
        <v>50</v>
      </c>
      <c r="E128" s="6"/>
      <c r="F128" s="9">
        <v>0</v>
      </c>
      <c r="G128" s="9">
        <v>0</v>
      </c>
      <c r="H128" s="9">
        <v>0</v>
      </c>
    </row>
    <row r="129" spans="1:8" ht="25.05" customHeight="1" x14ac:dyDescent="0.2">
      <c r="A129" s="7" t="s">
        <v>53</v>
      </c>
      <c r="B129" s="6" t="s">
        <v>141</v>
      </c>
      <c r="C129" s="21"/>
      <c r="D129" s="6" t="s">
        <v>50</v>
      </c>
      <c r="E129" s="6"/>
      <c r="F129" s="9">
        <v>0</v>
      </c>
      <c r="G129" s="9">
        <v>0</v>
      </c>
      <c r="H129" s="9">
        <v>0</v>
      </c>
    </row>
    <row r="130" spans="1:8" ht="25.05" customHeight="1" x14ac:dyDescent="0.2">
      <c r="A130" s="7" t="s">
        <v>113</v>
      </c>
      <c r="B130" s="6" t="s">
        <v>141</v>
      </c>
      <c r="C130" s="21"/>
      <c r="D130" s="6" t="s">
        <v>50</v>
      </c>
      <c r="E130" s="6"/>
      <c r="F130" s="9">
        <v>0</v>
      </c>
      <c r="G130" s="9">
        <v>0</v>
      </c>
      <c r="H130" s="9">
        <v>0</v>
      </c>
    </row>
    <row r="131" spans="1:8" ht="25.05" customHeight="1" x14ac:dyDescent="0.2">
      <c r="A131" s="7" t="s">
        <v>117</v>
      </c>
      <c r="B131" s="6" t="s">
        <v>141</v>
      </c>
      <c r="C131" s="21"/>
      <c r="D131" s="6" t="s">
        <v>50</v>
      </c>
      <c r="E131" s="6"/>
      <c r="F131" s="9">
        <v>0</v>
      </c>
      <c r="G131" s="9">
        <v>0</v>
      </c>
      <c r="H131" s="9">
        <v>0</v>
      </c>
    </row>
    <row r="132" spans="1:8" ht="25.05" customHeight="1" x14ac:dyDescent="0.2">
      <c r="A132" s="7" t="s">
        <v>55</v>
      </c>
      <c r="B132" s="6" t="s">
        <v>141</v>
      </c>
      <c r="C132" s="21"/>
      <c r="D132" s="6" t="s">
        <v>50</v>
      </c>
      <c r="E132" s="6"/>
      <c r="F132" s="9">
        <v>0</v>
      </c>
      <c r="G132" s="9">
        <v>0</v>
      </c>
      <c r="H132" s="9">
        <v>0</v>
      </c>
    </row>
    <row r="133" spans="1:8" ht="25.05" customHeight="1" x14ac:dyDescent="0.2">
      <c r="A133" s="7" t="s">
        <v>113</v>
      </c>
      <c r="B133" s="6" t="s">
        <v>141</v>
      </c>
      <c r="C133" s="21"/>
      <c r="D133" s="6" t="s">
        <v>50</v>
      </c>
      <c r="E133" s="6"/>
      <c r="F133" s="9">
        <v>0</v>
      </c>
      <c r="G133" s="9">
        <v>0</v>
      </c>
      <c r="H133" s="9">
        <v>0</v>
      </c>
    </row>
    <row r="134" spans="1:8" ht="25.05" customHeight="1" x14ac:dyDescent="0.2">
      <c r="A134" s="7" t="s">
        <v>117</v>
      </c>
      <c r="B134" s="6" t="s">
        <v>141</v>
      </c>
      <c r="C134" s="21"/>
      <c r="D134" s="6" t="s">
        <v>50</v>
      </c>
      <c r="E134" s="6"/>
      <c r="F134" s="9">
        <v>0</v>
      </c>
      <c r="G134" s="9">
        <v>0</v>
      </c>
      <c r="H134" s="9">
        <v>0</v>
      </c>
    </row>
    <row r="135" spans="1:8" ht="25.05" customHeight="1" x14ac:dyDescent="0.2">
      <c r="A135" s="7" t="s">
        <v>143</v>
      </c>
      <c r="B135" s="6" t="s">
        <v>144</v>
      </c>
      <c r="C135" s="6" t="s">
        <v>145</v>
      </c>
      <c r="D135" s="6" t="s">
        <v>50</v>
      </c>
      <c r="E135" s="6"/>
      <c r="F135" s="9">
        <v>723431</v>
      </c>
      <c r="G135" s="9">
        <v>602563</v>
      </c>
      <c r="H135" s="9">
        <v>602563</v>
      </c>
    </row>
    <row r="136" spans="1:8" ht="37.950000000000003" customHeight="1" x14ac:dyDescent="0.2">
      <c r="A136" s="7" t="s">
        <v>146</v>
      </c>
      <c r="B136" s="6" t="s">
        <v>147</v>
      </c>
      <c r="C136" s="21" t="s">
        <v>148</v>
      </c>
      <c r="D136" s="6" t="s">
        <v>50</v>
      </c>
      <c r="E136" s="6"/>
      <c r="F136" s="9">
        <v>458681</v>
      </c>
      <c r="G136" s="9">
        <v>387813</v>
      </c>
      <c r="H136" s="9">
        <v>387813</v>
      </c>
    </row>
    <row r="137" spans="1:8" ht="25.05" customHeight="1" x14ac:dyDescent="0.2">
      <c r="A137" s="7" t="s">
        <v>51</v>
      </c>
      <c r="B137" s="6" t="s">
        <v>147</v>
      </c>
      <c r="C137" s="21"/>
      <c r="D137" s="6" t="s">
        <v>149</v>
      </c>
      <c r="E137" s="6"/>
      <c r="F137" s="9">
        <v>0</v>
      </c>
      <c r="G137" s="9">
        <v>0</v>
      </c>
      <c r="H137" s="9">
        <v>0</v>
      </c>
    </row>
    <row r="138" spans="1:8" ht="25.05" customHeight="1" x14ac:dyDescent="0.2">
      <c r="A138" s="7" t="s">
        <v>113</v>
      </c>
      <c r="B138" s="6" t="s">
        <v>147</v>
      </c>
      <c r="C138" s="21"/>
      <c r="D138" s="6" t="s">
        <v>149</v>
      </c>
      <c r="E138" s="6"/>
      <c r="F138" s="9">
        <v>0</v>
      </c>
      <c r="G138" s="9">
        <v>0</v>
      </c>
      <c r="H138" s="9">
        <v>0</v>
      </c>
    </row>
    <row r="139" spans="1:8" ht="25.05" customHeight="1" x14ac:dyDescent="0.2">
      <c r="A139" s="7" t="s">
        <v>117</v>
      </c>
      <c r="B139" s="6" t="s">
        <v>147</v>
      </c>
      <c r="C139" s="21"/>
      <c r="D139" s="6" t="s">
        <v>149</v>
      </c>
      <c r="E139" s="6"/>
      <c r="F139" s="9">
        <v>0</v>
      </c>
      <c r="G139" s="9">
        <v>0</v>
      </c>
      <c r="H139" s="9">
        <v>0</v>
      </c>
    </row>
    <row r="140" spans="1:8" ht="25.05" customHeight="1" x14ac:dyDescent="0.2">
      <c r="A140" s="7" t="s">
        <v>53</v>
      </c>
      <c r="B140" s="6" t="s">
        <v>147</v>
      </c>
      <c r="C140" s="21"/>
      <c r="D140" s="6" t="s">
        <v>149</v>
      </c>
      <c r="E140" s="6"/>
      <c r="F140" s="9">
        <v>458681</v>
      </c>
      <c r="G140" s="9">
        <v>387813</v>
      </c>
      <c r="H140" s="9">
        <v>387813</v>
      </c>
    </row>
    <row r="141" spans="1:8" ht="25.05" customHeight="1" x14ac:dyDescent="0.2">
      <c r="A141" s="7" t="s">
        <v>113</v>
      </c>
      <c r="B141" s="6" t="s">
        <v>147</v>
      </c>
      <c r="C141" s="21"/>
      <c r="D141" s="6" t="s">
        <v>149</v>
      </c>
      <c r="E141" s="6"/>
      <c r="F141" s="9">
        <v>458681</v>
      </c>
      <c r="G141" s="9">
        <v>387813</v>
      </c>
      <c r="H141" s="9">
        <v>387813</v>
      </c>
    </row>
    <row r="142" spans="1:8" ht="25.05" customHeight="1" x14ac:dyDescent="0.2">
      <c r="A142" s="7" t="s">
        <v>117</v>
      </c>
      <c r="B142" s="6" t="s">
        <v>147</v>
      </c>
      <c r="C142" s="21"/>
      <c r="D142" s="6" t="s">
        <v>149</v>
      </c>
      <c r="E142" s="6"/>
      <c r="F142" s="9">
        <v>0</v>
      </c>
      <c r="G142" s="9">
        <v>0</v>
      </c>
      <c r="H142" s="9">
        <v>0</v>
      </c>
    </row>
    <row r="143" spans="1:8" ht="25.05" customHeight="1" x14ac:dyDescent="0.2">
      <c r="A143" s="7" t="s">
        <v>55</v>
      </c>
      <c r="B143" s="6" t="s">
        <v>147</v>
      </c>
      <c r="C143" s="21"/>
      <c r="D143" s="6" t="s">
        <v>149</v>
      </c>
      <c r="E143" s="6"/>
      <c r="F143" s="9">
        <v>0</v>
      </c>
      <c r="G143" s="9">
        <v>0</v>
      </c>
      <c r="H143" s="9">
        <v>0</v>
      </c>
    </row>
    <row r="144" spans="1:8" ht="25.05" customHeight="1" x14ac:dyDescent="0.2">
      <c r="A144" s="7" t="s">
        <v>113</v>
      </c>
      <c r="B144" s="6" t="s">
        <v>147</v>
      </c>
      <c r="C144" s="21"/>
      <c r="D144" s="6" t="s">
        <v>149</v>
      </c>
      <c r="E144" s="6"/>
      <c r="F144" s="9">
        <v>0</v>
      </c>
      <c r="G144" s="9">
        <v>0</v>
      </c>
      <c r="H144" s="9">
        <v>0</v>
      </c>
    </row>
    <row r="145" spans="1:8" ht="25.05" customHeight="1" x14ac:dyDescent="0.2">
      <c r="A145" s="7" t="s">
        <v>117</v>
      </c>
      <c r="B145" s="6" t="s">
        <v>147</v>
      </c>
      <c r="C145" s="21"/>
      <c r="D145" s="6" t="s">
        <v>149</v>
      </c>
      <c r="E145" s="6"/>
      <c r="F145" s="9">
        <v>0</v>
      </c>
      <c r="G145" s="9">
        <v>0</v>
      </c>
      <c r="H145" s="9">
        <v>0</v>
      </c>
    </row>
    <row r="146" spans="1:8" ht="75" customHeight="1" x14ac:dyDescent="0.2">
      <c r="A146" s="7" t="s">
        <v>150</v>
      </c>
      <c r="B146" s="6" t="s">
        <v>151</v>
      </c>
      <c r="C146" s="21" t="s">
        <v>152</v>
      </c>
      <c r="D146" s="6" t="s">
        <v>50</v>
      </c>
      <c r="E146" s="6"/>
      <c r="F146" s="9">
        <v>64750</v>
      </c>
      <c r="G146" s="9">
        <v>64750</v>
      </c>
      <c r="H146" s="9">
        <v>64750</v>
      </c>
    </row>
    <row r="147" spans="1:8" ht="25.05" customHeight="1" x14ac:dyDescent="0.2">
      <c r="A147" s="7" t="s">
        <v>51</v>
      </c>
      <c r="B147" s="6" t="s">
        <v>151</v>
      </c>
      <c r="C147" s="21"/>
      <c r="D147" s="6" t="s">
        <v>149</v>
      </c>
      <c r="E147" s="6"/>
      <c r="F147" s="9">
        <v>50000</v>
      </c>
      <c r="G147" s="9">
        <v>50000</v>
      </c>
      <c r="H147" s="9">
        <v>50000</v>
      </c>
    </row>
    <row r="148" spans="1:8" ht="25.05" customHeight="1" x14ac:dyDescent="0.2">
      <c r="A148" s="7" t="s">
        <v>113</v>
      </c>
      <c r="B148" s="6" t="s">
        <v>151</v>
      </c>
      <c r="C148" s="21"/>
      <c r="D148" s="6" t="s">
        <v>149</v>
      </c>
      <c r="E148" s="6"/>
      <c r="F148" s="9">
        <v>0</v>
      </c>
      <c r="G148" s="9">
        <v>50000</v>
      </c>
      <c r="H148" s="9">
        <v>50000</v>
      </c>
    </row>
    <row r="149" spans="1:8" ht="25.05" customHeight="1" x14ac:dyDescent="0.2">
      <c r="A149" s="7" t="s">
        <v>117</v>
      </c>
      <c r="B149" s="6" t="s">
        <v>151</v>
      </c>
      <c r="C149" s="21"/>
      <c r="D149" s="6" t="s">
        <v>149</v>
      </c>
      <c r="E149" s="6"/>
      <c r="F149" s="9">
        <v>50000</v>
      </c>
      <c r="G149" s="9">
        <v>0</v>
      </c>
      <c r="H149" s="9">
        <v>0</v>
      </c>
    </row>
    <row r="150" spans="1:8" ht="25.05" customHeight="1" x14ac:dyDescent="0.2">
      <c r="A150" s="7" t="s">
        <v>53</v>
      </c>
      <c r="B150" s="6" t="s">
        <v>151</v>
      </c>
      <c r="C150" s="21"/>
      <c r="D150" s="6" t="s">
        <v>149</v>
      </c>
      <c r="E150" s="6"/>
      <c r="F150" s="9">
        <v>14750</v>
      </c>
      <c r="G150" s="9">
        <v>14750</v>
      </c>
      <c r="H150" s="9">
        <v>14750</v>
      </c>
    </row>
    <row r="151" spans="1:8" ht="25.05" customHeight="1" x14ac:dyDescent="0.2">
      <c r="A151" s="7" t="s">
        <v>113</v>
      </c>
      <c r="B151" s="6" t="s">
        <v>151</v>
      </c>
      <c r="C151" s="21"/>
      <c r="D151" s="6" t="s">
        <v>149</v>
      </c>
      <c r="E151" s="6"/>
      <c r="F151" s="9">
        <v>14750</v>
      </c>
      <c r="G151" s="9">
        <v>14750</v>
      </c>
      <c r="H151" s="9">
        <v>14750</v>
      </c>
    </row>
    <row r="152" spans="1:8" ht="25.05" customHeight="1" x14ac:dyDescent="0.2">
      <c r="A152" s="7" t="s">
        <v>117</v>
      </c>
      <c r="B152" s="6" t="s">
        <v>151</v>
      </c>
      <c r="C152" s="21"/>
      <c r="D152" s="6" t="s">
        <v>149</v>
      </c>
      <c r="E152" s="6"/>
      <c r="F152" s="9">
        <v>0</v>
      </c>
      <c r="G152" s="9">
        <v>0</v>
      </c>
      <c r="H152" s="9">
        <v>0</v>
      </c>
    </row>
    <row r="153" spans="1:8" ht="25.05" customHeight="1" x14ac:dyDescent="0.2">
      <c r="A153" s="7" t="s">
        <v>55</v>
      </c>
      <c r="B153" s="6" t="s">
        <v>151</v>
      </c>
      <c r="C153" s="21"/>
      <c r="D153" s="6" t="s">
        <v>149</v>
      </c>
      <c r="E153" s="6"/>
      <c r="F153" s="9">
        <v>0</v>
      </c>
      <c r="G153" s="9">
        <v>0</v>
      </c>
      <c r="H153" s="9">
        <v>0</v>
      </c>
    </row>
    <row r="154" spans="1:8" ht="25.05" customHeight="1" x14ac:dyDescent="0.2">
      <c r="A154" s="7" t="s">
        <v>113</v>
      </c>
      <c r="B154" s="6" t="s">
        <v>151</v>
      </c>
      <c r="C154" s="21"/>
      <c r="D154" s="6" t="s">
        <v>149</v>
      </c>
      <c r="E154" s="6"/>
      <c r="F154" s="9">
        <v>0</v>
      </c>
      <c r="G154" s="9">
        <v>0</v>
      </c>
      <c r="H154" s="9">
        <v>0</v>
      </c>
    </row>
    <row r="155" spans="1:8" ht="25.05" customHeight="1" x14ac:dyDescent="0.2">
      <c r="A155" s="7" t="s">
        <v>117</v>
      </c>
      <c r="B155" s="6" t="s">
        <v>151</v>
      </c>
      <c r="C155" s="21"/>
      <c r="D155" s="6" t="s">
        <v>149</v>
      </c>
      <c r="E155" s="6"/>
      <c r="F155" s="9">
        <v>0</v>
      </c>
      <c r="G155" s="9">
        <v>0</v>
      </c>
      <c r="H155" s="9">
        <v>0</v>
      </c>
    </row>
    <row r="156" spans="1:8" ht="49.95" customHeight="1" x14ac:dyDescent="0.2">
      <c r="A156" s="7" t="s">
        <v>153</v>
      </c>
      <c r="B156" s="6" t="s">
        <v>154</v>
      </c>
      <c r="C156" s="21" t="s">
        <v>155</v>
      </c>
      <c r="D156" s="6" t="s">
        <v>50</v>
      </c>
      <c r="E156" s="6"/>
      <c r="F156" s="9">
        <v>200000</v>
      </c>
      <c r="G156" s="9">
        <v>150000</v>
      </c>
      <c r="H156" s="9">
        <v>150000</v>
      </c>
    </row>
    <row r="157" spans="1:8" ht="25.05" customHeight="1" x14ac:dyDescent="0.2">
      <c r="A157" s="7" t="s">
        <v>51</v>
      </c>
      <c r="B157" s="6" t="s">
        <v>154</v>
      </c>
      <c r="C157" s="21"/>
      <c r="D157" s="6" t="s">
        <v>50</v>
      </c>
      <c r="E157" s="6"/>
      <c r="F157" s="9">
        <v>200000</v>
      </c>
      <c r="G157" s="9">
        <v>150000</v>
      </c>
      <c r="H157" s="9">
        <v>150000</v>
      </c>
    </row>
    <row r="158" spans="1:8" ht="25.05" customHeight="1" x14ac:dyDescent="0.2">
      <c r="A158" s="7" t="s">
        <v>113</v>
      </c>
      <c r="B158" s="6" t="s">
        <v>154</v>
      </c>
      <c r="C158" s="21"/>
      <c r="D158" s="6" t="s">
        <v>50</v>
      </c>
      <c r="E158" s="6"/>
      <c r="F158" s="9">
        <v>0</v>
      </c>
      <c r="G158" s="9">
        <v>150000</v>
      </c>
      <c r="H158" s="9">
        <v>150000</v>
      </c>
    </row>
    <row r="159" spans="1:8" ht="25.05" customHeight="1" x14ac:dyDescent="0.2">
      <c r="A159" s="7" t="s">
        <v>117</v>
      </c>
      <c r="B159" s="6" t="s">
        <v>154</v>
      </c>
      <c r="C159" s="21"/>
      <c r="D159" s="6" t="s">
        <v>50</v>
      </c>
      <c r="E159" s="6"/>
      <c r="F159" s="9">
        <v>200000</v>
      </c>
      <c r="G159" s="9">
        <v>0</v>
      </c>
      <c r="H159" s="9">
        <v>0</v>
      </c>
    </row>
    <row r="160" spans="1:8" ht="25.05" customHeight="1" x14ac:dyDescent="0.2">
      <c r="A160" s="7" t="s">
        <v>53</v>
      </c>
      <c r="B160" s="6" t="s">
        <v>154</v>
      </c>
      <c r="C160" s="21"/>
      <c r="D160" s="6" t="s">
        <v>50</v>
      </c>
      <c r="E160" s="6"/>
      <c r="F160" s="9">
        <v>0</v>
      </c>
      <c r="G160" s="9">
        <v>0</v>
      </c>
      <c r="H160" s="9">
        <v>0</v>
      </c>
    </row>
    <row r="161" spans="1:8" ht="25.05" customHeight="1" x14ac:dyDescent="0.2">
      <c r="A161" s="7" t="s">
        <v>113</v>
      </c>
      <c r="B161" s="6" t="s">
        <v>154</v>
      </c>
      <c r="C161" s="21"/>
      <c r="D161" s="6" t="s">
        <v>50</v>
      </c>
      <c r="E161" s="6"/>
      <c r="F161" s="9">
        <v>0</v>
      </c>
      <c r="G161" s="9">
        <v>0</v>
      </c>
      <c r="H161" s="9">
        <v>0</v>
      </c>
    </row>
    <row r="162" spans="1:8" ht="25.05" customHeight="1" x14ac:dyDescent="0.2">
      <c r="A162" s="7" t="s">
        <v>117</v>
      </c>
      <c r="B162" s="6" t="s">
        <v>154</v>
      </c>
      <c r="C162" s="21"/>
      <c r="D162" s="6" t="s">
        <v>50</v>
      </c>
      <c r="E162" s="6"/>
      <c r="F162" s="9">
        <v>0</v>
      </c>
      <c r="G162" s="9">
        <v>0</v>
      </c>
      <c r="H162" s="9">
        <v>0</v>
      </c>
    </row>
    <row r="163" spans="1:8" ht="25.05" customHeight="1" x14ac:dyDescent="0.2">
      <c r="A163" s="7" t="s">
        <v>55</v>
      </c>
      <c r="B163" s="6" t="s">
        <v>154</v>
      </c>
      <c r="C163" s="21"/>
      <c r="D163" s="6" t="s">
        <v>50</v>
      </c>
      <c r="E163" s="6"/>
      <c r="F163" s="9">
        <v>0</v>
      </c>
      <c r="G163" s="9">
        <v>0</v>
      </c>
      <c r="H163" s="9">
        <v>0</v>
      </c>
    </row>
    <row r="164" spans="1:8" ht="25.05" customHeight="1" x14ac:dyDescent="0.2">
      <c r="A164" s="7" t="s">
        <v>113</v>
      </c>
      <c r="B164" s="6" t="s">
        <v>154</v>
      </c>
      <c r="C164" s="21"/>
      <c r="D164" s="6" t="s">
        <v>50</v>
      </c>
      <c r="E164" s="6"/>
      <c r="F164" s="9">
        <v>0</v>
      </c>
      <c r="G164" s="9">
        <v>0</v>
      </c>
      <c r="H164" s="9">
        <v>0</v>
      </c>
    </row>
    <row r="165" spans="1:8" ht="25.05" customHeight="1" x14ac:dyDescent="0.2">
      <c r="A165" s="7" t="s">
        <v>117</v>
      </c>
      <c r="B165" s="6" t="s">
        <v>154</v>
      </c>
      <c r="C165" s="21"/>
      <c r="D165" s="6" t="s">
        <v>50</v>
      </c>
      <c r="E165" s="6"/>
      <c r="F165" s="9">
        <v>0</v>
      </c>
      <c r="G165" s="9">
        <v>0</v>
      </c>
      <c r="H165" s="9">
        <v>0</v>
      </c>
    </row>
    <row r="166" spans="1:8" ht="49.95" customHeight="1" x14ac:dyDescent="0.2">
      <c r="A166" s="7" t="s">
        <v>156</v>
      </c>
      <c r="B166" s="6" t="s">
        <v>157</v>
      </c>
      <c r="C166" s="6" t="s">
        <v>50</v>
      </c>
      <c r="D166" s="6" t="s">
        <v>50</v>
      </c>
      <c r="E166" s="6"/>
      <c r="F166" s="9">
        <v>0</v>
      </c>
      <c r="G166" s="9">
        <v>0</v>
      </c>
      <c r="H166" s="9">
        <v>0</v>
      </c>
    </row>
    <row r="167" spans="1:8" ht="100.05" customHeight="1" x14ac:dyDescent="0.2">
      <c r="A167" s="7" t="s">
        <v>158</v>
      </c>
      <c r="B167" s="6" t="s">
        <v>159</v>
      </c>
      <c r="C167" s="6" t="s">
        <v>50</v>
      </c>
      <c r="D167" s="6" t="s">
        <v>50</v>
      </c>
      <c r="E167" s="6"/>
      <c r="F167" s="9">
        <v>0</v>
      </c>
      <c r="G167" s="9">
        <v>0</v>
      </c>
      <c r="H167" s="9">
        <v>0</v>
      </c>
    </row>
    <row r="168" spans="1:8" ht="25.05" customHeight="1" x14ac:dyDescent="0.2">
      <c r="A168" s="7" t="s">
        <v>51</v>
      </c>
      <c r="B168" s="6" t="s">
        <v>159</v>
      </c>
      <c r="C168" s="21" t="s">
        <v>160</v>
      </c>
      <c r="D168" s="6" t="s">
        <v>50</v>
      </c>
      <c r="E168" s="6"/>
      <c r="F168" s="9">
        <v>0</v>
      </c>
      <c r="G168" s="9">
        <v>0</v>
      </c>
      <c r="H168" s="9">
        <v>0</v>
      </c>
    </row>
    <row r="169" spans="1:8" ht="25.05" customHeight="1" x14ac:dyDescent="0.2">
      <c r="A169" s="7" t="s">
        <v>113</v>
      </c>
      <c r="B169" s="6" t="s">
        <v>159</v>
      </c>
      <c r="C169" s="21"/>
      <c r="D169" s="6" t="s">
        <v>50</v>
      </c>
      <c r="E169" s="6"/>
      <c r="F169" s="9">
        <v>0</v>
      </c>
      <c r="G169" s="9">
        <v>0</v>
      </c>
      <c r="H169" s="9">
        <v>0</v>
      </c>
    </row>
    <row r="170" spans="1:8" ht="25.05" customHeight="1" x14ac:dyDescent="0.2">
      <c r="A170" s="7" t="s">
        <v>117</v>
      </c>
      <c r="B170" s="6" t="s">
        <v>159</v>
      </c>
      <c r="C170" s="21"/>
      <c r="D170" s="6" t="s">
        <v>50</v>
      </c>
      <c r="E170" s="6"/>
      <c r="F170" s="9">
        <v>0</v>
      </c>
      <c r="G170" s="9">
        <v>0</v>
      </c>
      <c r="H170" s="9">
        <v>0</v>
      </c>
    </row>
    <row r="171" spans="1:8" ht="25.05" customHeight="1" x14ac:dyDescent="0.2">
      <c r="A171" s="7" t="s">
        <v>53</v>
      </c>
      <c r="B171" s="6" t="s">
        <v>159</v>
      </c>
      <c r="C171" s="21"/>
      <c r="D171" s="6" t="s">
        <v>50</v>
      </c>
      <c r="E171" s="6"/>
      <c r="F171" s="9">
        <v>0</v>
      </c>
      <c r="G171" s="9">
        <v>0</v>
      </c>
      <c r="H171" s="9">
        <v>0</v>
      </c>
    </row>
    <row r="172" spans="1:8" ht="25.05" customHeight="1" x14ac:dyDescent="0.2">
      <c r="A172" s="7" t="s">
        <v>113</v>
      </c>
      <c r="B172" s="6" t="s">
        <v>159</v>
      </c>
      <c r="C172" s="21"/>
      <c r="D172" s="6" t="s">
        <v>50</v>
      </c>
      <c r="E172" s="6"/>
      <c r="F172" s="9">
        <v>0</v>
      </c>
      <c r="G172" s="9">
        <v>0</v>
      </c>
      <c r="H172" s="9">
        <v>0</v>
      </c>
    </row>
    <row r="173" spans="1:8" ht="25.05" customHeight="1" x14ac:dyDescent="0.2">
      <c r="A173" s="7" t="s">
        <v>117</v>
      </c>
      <c r="B173" s="6" t="s">
        <v>159</v>
      </c>
      <c r="C173" s="21"/>
      <c r="D173" s="6" t="s">
        <v>50</v>
      </c>
      <c r="E173" s="6"/>
      <c r="F173" s="9">
        <v>0</v>
      </c>
      <c r="G173" s="9">
        <v>0</v>
      </c>
      <c r="H173" s="9">
        <v>0</v>
      </c>
    </row>
    <row r="174" spans="1:8" ht="25.05" customHeight="1" x14ac:dyDescent="0.2">
      <c r="A174" s="7" t="s">
        <v>55</v>
      </c>
      <c r="B174" s="6" t="s">
        <v>159</v>
      </c>
      <c r="C174" s="21"/>
      <c r="D174" s="6" t="s">
        <v>50</v>
      </c>
      <c r="E174" s="6"/>
      <c r="F174" s="9">
        <v>0</v>
      </c>
      <c r="G174" s="9">
        <v>0</v>
      </c>
      <c r="H174" s="9">
        <v>0</v>
      </c>
    </row>
    <row r="175" spans="1:8" ht="25.05" customHeight="1" x14ac:dyDescent="0.2">
      <c r="A175" s="7" t="s">
        <v>113</v>
      </c>
      <c r="B175" s="6" t="s">
        <v>159</v>
      </c>
      <c r="C175" s="21"/>
      <c r="D175" s="6" t="s">
        <v>50</v>
      </c>
      <c r="E175" s="6"/>
      <c r="F175" s="9">
        <v>0</v>
      </c>
      <c r="G175" s="9">
        <v>0</v>
      </c>
      <c r="H175" s="9">
        <v>0</v>
      </c>
    </row>
    <row r="176" spans="1:8" ht="25.05" customHeight="1" x14ac:dyDescent="0.2">
      <c r="A176" s="7" t="s">
        <v>117</v>
      </c>
      <c r="B176" s="6" t="s">
        <v>159</v>
      </c>
      <c r="C176" s="21"/>
      <c r="D176" s="6" t="s">
        <v>50</v>
      </c>
      <c r="E176" s="6"/>
      <c r="F176" s="9">
        <v>0</v>
      </c>
      <c r="G176" s="9">
        <v>0</v>
      </c>
      <c r="H176" s="9">
        <v>0</v>
      </c>
    </row>
    <row r="177" spans="1:8" ht="25.05" customHeight="1" x14ac:dyDescent="0.2">
      <c r="A177" s="7" t="s">
        <v>161</v>
      </c>
      <c r="B177" s="6" t="s">
        <v>162</v>
      </c>
      <c r="C177" s="21" t="s">
        <v>163</v>
      </c>
      <c r="D177" s="6" t="s">
        <v>50</v>
      </c>
      <c r="E177" s="6"/>
      <c r="F177" s="9">
        <v>0</v>
      </c>
      <c r="G177" s="9">
        <v>0</v>
      </c>
      <c r="H177" s="9">
        <v>0</v>
      </c>
    </row>
    <row r="178" spans="1:8" ht="25.05" customHeight="1" x14ac:dyDescent="0.2">
      <c r="A178" s="7" t="s">
        <v>51</v>
      </c>
      <c r="B178" s="6" t="s">
        <v>162</v>
      </c>
      <c r="C178" s="21"/>
      <c r="D178" s="6" t="s">
        <v>50</v>
      </c>
      <c r="E178" s="6"/>
      <c r="F178" s="9">
        <v>0</v>
      </c>
      <c r="G178" s="9">
        <v>0</v>
      </c>
      <c r="H178" s="9">
        <v>0</v>
      </c>
    </row>
    <row r="179" spans="1:8" ht="25.05" customHeight="1" x14ac:dyDescent="0.2">
      <c r="A179" s="7" t="s">
        <v>113</v>
      </c>
      <c r="B179" s="6" t="s">
        <v>162</v>
      </c>
      <c r="C179" s="21"/>
      <c r="D179" s="6" t="s">
        <v>50</v>
      </c>
      <c r="E179" s="6"/>
      <c r="F179" s="9">
        <v>0</v>
      </c>
      <c r="G179" s="9">
        <v>0</v>
      </c>
      <c r="H179" s="9">
        <v>0</v>
      </c>
    </row>
    <row r="180" spans="1:8" ht="25.05" customHeight="1" x14ac:dyDescent="0.2">
      <c r="A180" s="7" t="s">
        <v>117</v>
      </c>
      <c r="B180" s="6" t="s">
        <v>162</v>
      </c>
      <c r="C180" s="21"/>
      <c r="D180" s="6" t="s">
        <v>50</v>
      </c>
      <c r="E180" s="6"/>
      <c r="F180" s="9">
        <v>0</v>
      </c>
      <c r="G180" s="9">
        <v>0</v>
      </c>
      <c r="H180" s="9">
        <v>0</v>
      </c>
    </row>
    <row r="181" spans="1:8" ht="25.05" customHeight="1" x14ac:dyDescent="0.2">
      <c r="A181" s="7" t="s">
        <v>53</v>
      </c>
      <c r="B181" s="6" t="s">
        <v>162</v>
      </c>
      <c r="C181" s="21"/>
      <c r="D181" s="6" t="s">
        <v>50</v>
      </c>
      <c r="E181" s="6"/>
      <c r="F181" s="9">
        <v>0</v>
      </c>
      <c r="G181" s="9">
        <v>0</v>
      </c>
      <c r="H181" s="9">
        <v>0</v>
      </c>
    </row>
    <row r="182" spans="1:8" ht="25.05" customHeight="1" x14ac:dyDescent="0.2">
      <c r="A182" s="7" t="s">
        <v>113</v>
      </c>
      <c r="B182" s="6" t="s">
        <v>162</v>
      </c>
      <c r="C182" s="21"/>
      <c r="D182" s="6" t="s">
        <v>50</v>
      </c>
      <c r="E182" s="6"/>
      <c r="F182" s="9">
        <v>0</v>
      </c>
      <c r="G182" s="9">
        <v>0</v>
      </c>
      <c r="H182" s="9">
        <v>0</v>
      </c>
    </row>
    <row r="183" spans="1:8" ht="25.05" customHeight="1" x14ac:dyDescent="0.2">
      <c r="A183" s="7" t="s">
        <v>117</v>
      </c>
      <c r="B183" s="6" t="s">
        <v>162</v>
      </c>
      <c r="C183" s="21"/>
      <c r="D183" s="6" t="s">
        <v>50</v>
      </c>
      <c r="E183" s="6"/>
      <c r="F183" s="9">
        <v>0</v>
      </c>
      <c r="G183" s="9">
        <v>0</v>
      </c>
      <c r="H183" s="9">
        <v>0</v>
      </c>
    </row>
    <row r="184" spans="1:8" ht="25.05" customHeight="1" x14ac:dyDescent="0.2">
      <c r="A184" s="7" t="s">
        <v>55</v>
      </c>
      <c r="B184" s="6" t="s">
        <v>162</v>
      </c>
      <c r="C184" s="21"/>
      <c r="D184" s="6" t="s">
        <v>50</v>
      </c>
      <c r="E184" s="6"/>
      <c r="F184" s="9">
        <v>0</v>
      </c>
      <c r="G184" s="9">
        <v>0</v>
      </c>
      <c r="H184" s="9">
        <v>0</v>
      </c>
    </row>
    <row r="185" spans="1:8" ht="25.05" customHeight="1" x14ac:dyDescent="0.2">
      <c r="A185" s="7" t="s">
        <v>113</v>
      </c>
      <c r="B185" s="6" t="s">
        <v>162</v>
      </c>
      <c r="C185" s="21"/>
      <c r="D185" s="6" t="s">
        <v>50</v>
      </c>
      <c r="E185" s="6"/>
      <c r="F185" s="9">
        <v>0</v>
      </c>
      <c r="G185" s="9">
        <v>0</v>
      </c>
      <c r="H185" s="9">
        <v>0</v>
      </c>
    </row>
    <row r="186" spans="1:8" ht="25.05" customHeight="1" x14ac:dyDescent="0.2">
      <c r="A186" s="7" t="s">
        <v>117</v>
      </c>
      <c r="B186" s="6" t="s">
        <v>162</v>
      </c>
      <c r="C186" s="21"/>
      <c r="D186" s="6" t="s">
        <v>50</v>
      </c>
      <c r="E186" s="6"/>
      <c r="F186" s="9">
        <v>0</v>
      </c>
      <c r="G186" s="9">
        <v>0</v>
      </c>
      <c r="H186" s="9">
        <v>0</v>
      </c>
    </row>
    <row r="187" spans="1:8" ht="49.95" customHeight="1" x14ac:dyDescent="0.2">
      <c r="A187" s="7" t="s">
        <v>164</v>
      </c>
      <c r="B187" s="6" t="s">
        <v>165</v>
      </c>
      <c r="C187" s="21" t="s">
        <v>166</v>
      </c>
      <c r="D187" s="6" t="s">
        <v>50</v>
      </c>
      <c r="E187" s="6"/>
      <c r="F187" s="9">
        <v>0</v>
      </c>
      <c r="G187" s="9">
        <v>0</v>
      </c>
      <c r="H187" s="9">
        <v>0</v>
      </c>
    </row>
    <row r="188" spans="1:8" ht="25.05" customHeight="1" x14ac:dyDescent="0.2">
      <c r="A188" s="7" t="s">
        <v>51</v>
      </c>
      <c r="B188" s="6" t="s">
        <v>165</v>
      </c>
      <c r="C188" s="21"/>
      <c r="D188" s="6" t="s">
        <v>50</v>
      </c>
      <c r="E188" s="6"/>
      <c r="F188" s="9">
        <v>0</v>
      </c>
      <c r="G188" s="9">
        <v>0</v>
      </c>
      <c r="H188" s="9">
        <v>0</v>
      </c>
    </row>
    <row r="189" spans="1:8" ht="25.05" customHeight="1" x14ac:dyDescent="0.2">
      <c r="A189" s="7" t="s">
        <v>113</v>
      </c>
      <c r="B189" s="6" t="s">
        <v>165</v>
      </c>
      <c r="C189" s="21"/>
      <c r="D189" s="6" t="s">
        <v>50</v>
      </c>
      <c r="E189" s="6"/>
      <c r="F189" s="9">
        <v>0</v>
      </c>
      <c r="G189" s="9">
        <v>0</v>
      </c>
      <c r="H189" s="9">
        <v>0</v>
      </c>
    </row>
    <row r="190" spans="1:8" ht="25.05" customHeight="1" x14ac:dyDescent="0.2">
      <c r="A190" s="7" t="s">
        <v>117</v>
      </c>
      <c r="B190" s="6" t="s">
        <v>165</v>
      </c>
      <c r="C190" s="21"/>
      <c r="D190" s="6" t="s">
        <v>50</v>
      </c>
      <c r="E190" s="6"/>
      <c r="F190" s="9">
        <v>0</v>
      </c>
      <c r="G190" s="9">
        <v>0</v>
      </c>
      <c r="H190" s="9">
        <v>0</v>
      </c>
    </row>
    <row r="191" spans="1:8" ht="25.05" customHeight="1" x14ac:dyDescent="0.2">
      <c r="A191" s="7" t="s">
        <v>53</v>
      </c>
      <c r="B191" s="6" t="s">
        <v>165</v>
      </c>
      <c r="C191" s="21"/>
      <c r="D191" s="6" t="s">
        <v>50</v>
      </c>
      <c r="E191" s="6"/>
      <c r="F191" s="9">
        <v>0</v>
      </c>
      <c r="G191" s="9">
        <v>0</v>
      </c>
      <c r="H191" s="9">
        <v>0</v>
      </c>
    </row>
    <row r="192" spans="1:8" ht="25.05" customHeight="1" x14ac:dyDescent="0.2">
      <c r="A192" s="7" t="s">
        <v>113</v>
      </c>
      <c r="B192" s="6" t="s">
        <v>165</v>
      </c>
      <c r="C192" s="21"/>
      <c r="D192" s="6" t="s">
        <v>50</v>
      </c>
      <c r="E192" s="6"/>
      <c r="F192" s="9">
        <v>0</v>
      </c>
      <c r="G192" s="9">
        <v>0</v>
      </c>
      <c r="H192" s="9">
        <v>0</v>
      </c>
    </row>
    <row r="193" spans="1:8" ht="25.05" customHeight="1" x14ac:dyDescent="0.2">
      <c r="A193" s="7" t="s">
        <v>117</v>
      </c>
      <c r="B193" s="6" t="s">
        <v>165</v>
      </c>
      <c r="C193" s="21"/>
      <c r="D193" s="6" t="s">
        <v>50</v>
      </c>
      <c r="E193" s="6"/>
      <c r="F193" s="9">
        <v>0</v>
      </c>
      <c r="G193" s="9">
        <v>0</v>
      </c>
      <c r="H193" s="9">
        <v>0</v>
      </c>
    </row>
    <row r="194" spans="1:8" ht="25.05" customHeight="1" x14ac:dyDescent="0.2">
      <c r="A194" s="7" t="s">
        <v>55</v>
      </c>
      <c r="B194" s="6" t="s">
        <v>165</v>
      </c>
      <c r="C194" s="21"/>
      <c r="D194" s="6" t="s">
        <v>50</v>
      </c>
      <c r="E194" s="6"/>
      <c r="F194" s="9">
        <v>0</v>
      </c>
      <c r="G194" s="9">
        <v>0</v>
      </c>
      <c r="H194" s="9">
        <v>0</v>
      </c>
    </row>
    <row r="195" spans="1:8" ht="25.05" customHeight="1" x14ac:dyDescent="0.2">
      <c r="A195" s="7" t="s">
        <v>113</v>
      </c>
      <c r="B195" s="6" t="s">
        <v>165</v>
      </c>
      <c r="C195" s="21"/>
      <c r="D195" s="6" t="s">
        <v>50</v>
      </c>
      <c r="E195" s="6"/>
      <c r="F195" s="9">
        <v>0</v>
      </c>
      <c r="G195" s="9">
        <v>0</v>
      </c>
      <c r="H195" s="9">
        <v>0</v>
      </c>
    </row>
    <row r="196" spans="1:8" ht="25.05" customHeight="1" x14ac:dyDescent="0.2">
      <c r="A196" s="7" t="s">
        <v>117</v>
      </c>
      <c r="B196" s="6" t="s">
        <v>165</v>
      </c>
      <c r="C196" s="21"/>
      <c r="D196" s="6" t="s">
        <v>50</v>
      </c>
      <c r="E196" s="6"/>
      <c r="F196" s="9">
        <v>0</v>
      </c>
      <c r="G196" s="9">
        <v>0</v>
      </c>
      <c r="H196" s="9">
        <v>0</v>
      </c>
    </row>
    <row r="197" spans="1:8" ht="49.95" customHeight="1" x14ac:dyDescent="0.2">
      <c r="A197" s="7" t="s">
        <v>167</v>
      </c>
      <c r="B197" s="6" t="s">
        <v>168</v>
      </c>
      <c r="C197" s="21" t="s">
        <v>169</v>
      </c>
      <c r="D197" s="6" t="s">
        <v>50</v>
      </c>
      <c r="E197" s="6"/>
      <c r="F197" s="9">
        <v>0</v>
      </c>
      <c r="G197" s="9">
        <v>0</v>
      </c>
      <c r="H197" s="9">
        <v>0</v>
      </c>
    </row>
    <row r="198" spans="1:8" ht="25.05" customHeight="1" x14ac:dyDescent="0.2">
      <c r="A198" s="7" t="s">
        <v>51</v>
      </c>
      <c r="B198" s="6" t="s">
        <v>168</v>
      </c>
      <c r="C198" s="21"/>
      <c r="D198" s="6" t="s">
        <v>50</v>
      </c>
      <c r="E198" s="6"/>
      <c r="F198" s="9">
        <v>0</v>
      </c>
      <c r="G198" s="9">
        <v>0</v>
      </c>
      <c r="H198" s="9">
        <v>0</v>
      </c>
    </row>
    <row r="199" spans="1:8" ht="25.05" customHeight="1" x14ac:dyDescent="0.2">
      <c r="A199" s="7" t="s">
        <v>113</v>
      </c>
      <c r="B199" s="6" t="s">
        <v>168</v>
      </c>
      <c r="C199" s="21"/>
      <c r="D199" s="6" t="s">
        <v>50</v>
      </c>
      <c r="E199" s="6"/>
      <c r="F199" s="9">
        <v>0</v>
      </c>
      <c r="G199" s="9">
        <v>0</v>
      </c>
      <c r="H199" s="9">
        <v>0</v>
      </c>
    </row>
    <row r="200" spans="1:8" ht="25.05" customHeight="1" x14ac:dyDescent="0.2">
      <c r="A200" s="7" t="s">
        <v>117</v>
      </c>
      <c r="B200" s="6" t="s">
        <v>168</v>
      </c>
      <c r="C200" s="21"/>
      <c r="D200" s="6" t="s">
        <v>50</v>
      </c>
      <c r="E200" s="6"/>
      <c r="F200" s="9">
        <v>0</v>
      </c>
      <c r="G200" s="9">
        <v>0</v>
      </c>
      <c r="H200" s="9">
        <v>0</v>
      </c>
    </row>
    <row r="201" spans="1:8" ht="25.05" customHeight="1" x14ac:dyDescent="0.2">
      <c r="A201" s="7" t="s">
        <v>53</v>
      </c>
      <c r="B201" s="6" t="s">
        <v>168</v>
      </c>
      <c r="C201" s="21"/>
      <c r="D201" s="6" t="s">
        <v>50</v>
      </c>
      <c r="E201" s="6"/>
      <c r="F201" s="9">
        <v>0</v>
      </c>
      <c r="G201" s="9">
        <v>0</v>
      </c>
      <c r="H201" s="9">
        <v>0</v>
      </c>
    </row>
    <row r="202" spans="1:8" ht="25.05" customHeight="1" x14ac:dyDescent="0.2">
      <c r="A202" s="7" t="s">
        <v>113</v>
      </c>
      <c r="B202" s="6" t="s">
        <v>168</v>
      </c>
      <c r="C202" s="21"/>
      <c r="D202" s="6" t="s">
        <v>50</v>
      </c>
      <c r="E202" s="6"/>
      <c r="F202" s="9">
        <v>0</v>
      </c>
      <c r="G202" s="9">
        <v>0</v>
      </c>
      <c r="H202" s="9">
        <v>0</v>
      </c>
    </row>
    <row r="203" spans="1:8" ht="25.05" customHeight="1" x14ac:dyDescent="0.2">
      <c r="A203" s="7" t="s">
        <v>117</v>
      </c>
      <c r="B203" s="6" t="s">
        <v>168</v>
      </c>
      <c r="C203" s="21"/>
      <c r="D203" s="6" t="s">
        <v>50</v>
      </c>
      <c r="E203" s="6"/>
      <c r="F203" s="9">
        <v>0</v>
      </c>
      <c r="G203" s="9">
        <v>0</v>
      </c>
      <c r="H203" s="9">
        <v>0</v>
      </c>
    </row>
    <row r="204" spans="1:8" ht="25.05" customHeight="1" x14ac:dyDescent="0.2">
      <c r="A204" s="7" t="s">
        <v>55</v>
      </c>
      <c r="B204" s="6" t="s">
        <v>168</v>
      </c>
      <c r="C204" s="21"/>
      <c r="D204" s="6" t="s">
        <v>50</v>
      </c>
      <c r="E204" s="6"/>
      <c r="F204" s="9">
        <v>0</v>
      </c>
      <c r="G204" s="9">
        <v>0</v>
      </c>
      <c r="H204" s="9">
        <v>0</v>
      </c>
    </row>
    <row r="205" spans="1:8" ht="25.05" customHeight="1" x14ac:dyDescent="0.2">
      <c r="A205" s="7" t="s">
        <v>113</v>
      </c>
      <c r="B205" s="6" t="s">
        <v>168</v>
      </c>
      <c r="C205" s="21"/>
      <c r="D205" s="6" t="s">
        <v>50</v>
      </c>
      <c r="E205" s="6"/>
      <c r="F205" s="9">
        <v>0</v>
      </c>
      <c r="G205" s="9">
        <v>0</v>
      </c>
      <c r="H205" s="9">
        <v>0</v>
      </c>
    </row>
    <row r="206" spans="1:8" ht="25.05" customHeight="1" x14ac:dyDescent="0.2">
      <c r="A206" s="7" t="s">
        <v>117</v>
      </c>
      <c r="B206" s="6" t="s">
        <v>168</v>
      </c>
      <c r="C206" s="21"/>
      <c r="D206" s="6" t="s">
        <v>50</v>
      </c>
      <c r="E206" s="6"/>
      <c r="F206" s="9">
        <v>0</v>
      </c>
      <c r="G206" s="9">
        <v>0</v>
      </c>
      <c r="H206" s="9">
        <v>0</v>
      </c>
    </row>
    <row r="207" spans="1:8" ht="25.05" customHeight="1" x14ac:dyDescent="0.2">
      <c r="A207" s="7" t="s">
        <v>170</v>
      </c>
      <c r="B207" s="6" t="s">
        <v>171</v>
      </c>
      <c r="C207" s="21" t="s">
        <v>172</v>
      </c>
      <c r="D207" s="6" t="s">
        <v>50</v>
      </c>
      <c r="E207" s="6"/>
      <c r="F207" s="9">
        <v>0</v>
      </c>
      <c r="G207" s="9">
        <v>0</v>
      </c>
      <c r="H207" s="9">
        <v>0</v>
      </c>
    </row>
    <row r="208" spans="1:8" ht="25.05" customHeight="1" x14ac:dyDescent="0.2">
      <c r="A208" s="7" t="s">
        <v>51</v>
      </c>
      <c r="B208" s="6" t="s">
        <v>171</v>
      </c>
      <c r="C208" s="21"/>
      <c r="D208" s="6" t="s">
        <v>50</v>
      </c>
      <c r="E208" s="6"/>
      <c r="F208" s="9">
        <v>0</v>
      </c>
      <c r="G208" s="9">
        <v>0</v>
      </c>
      <c r="H208" s="9">
        <v>0</v>
      </c>
    </row>
    <row r="209" spans="1:8" ht="25.05" customHeight="1" x14ac:dyDescent="0.2">
      <c r="A209" s="7" t="s">
        <v>113</v>
      </c>
      <c r="B209" s="6" t="s">
        <v>171</v>
      </c>
      <c r="C209" s="21"/>
      <c r="D209" s="6" t="s">
        <v>50</v>
      </c>
      <c r="E209" s="6"/>
      <c r="F209" s="9">
        <v>0</v>
      </c>
      <c r="G209" s="9">
        <v>0</v>
      </c>
      <c r="H209" s="9">
        <v>0</v>
      </c>
    </row>
    <row r="210" spans="1:8" ht="25.05" customHeight="1" x14ac:dyDescent="0.2">
      <c r="A210" s="7" t="s">
        <v>117</v>
      </c>
      <c r="B210" s="6" t="s">
        <v>171</v>
      </c>
      <c r="C210" s="21"/>
      <c r="D210" s="6" t="s">
        <v>50</v>
      </c>
      <c r="E210" s="6"/>
      <c r="F210" s="9">
        <v>0</v>
      </c>
      <c r="G210" s="9">
        <v>0</v>
      </c>
      <c r="H210" s="9">
        <v>0</v>
      </c>
    </row>
    <row r="211" spans="1:8" ht="25.05" customHeight="1" x14ac:dyDescent="0.2">
      <c r="A211" s="7" t="s">
        <v>53</v>
      </c>
      <c r="B211" s="6" t="s">
        <v>171</v>
      </c>
      <c r="C211" s="21"/>
      <c r="D211" s="6" t="s">
        <v>50</v>
      </c>
      <c r="E211" s="6"/>
      <c r="F211" s="9">
        <v>0</v>
      </c>
      <c r="G211" s="9">
        <v>0</v>
      </c>
      <c r="H211" s="9">
        <v>0</v>
      </c>
    </row>
    <row r="212" spans="1:8" ht="25.05" customHeight="1" x14ac:dyDescent="0.2">
      <c r="A212" s="7" t="s">
        <v>113</v>
      </c>
      <c r="B212" s="6" t="s">
        <v>171</v>
      </c>
      <c r="C212" s="21"/>
      <c r="D212" s="6" t="s">
        <v>50</v>
      </c>
      <c r="E212" s="6"/>
      <c r="F212" s="9">
        <v>0</v>
      </c>
      <c r="G212" s="9">
        <v>0</v>
      </c>
      <c r="H212" s="9">
        <v>0</v>
      </c>
    </row>
    <row r="213" spans="1:8" ht="25.05" customHeight="1" x14ac:dyDescent="0.2">
      <c r="A213" s="7" t="s">
        <v>117</v>
      </c>
      <c r="B213" s="6" t="s">
        <v>171</v>
      </c>
      <c r="C213" s="21"/>
      <c r="D213" s="6" t="s">
        <v>50</v>
      </c>
      <c r="E213" s="6"/>
      <c r="F213" s="9">
        <v>0</v>
      </c>
      <c r="G213" s="9">
        <v>0</v>
      </c>
      <c r="H213" s="9">
        <v>0</v>
      </c>
    </row>
    <row r="214" spans="1:8" ht="25.05" customHeight="1" x14ac:dyDescent="0.2">
      <c r="A214" s="7" t="s">
        <v>55</v>
      </c>
      <c r="B214" s="6" t="s">
        <v>171</v>
      </c>
      <c r="C214" s="21"/>
      <c r="D214" s="6" t="s">
        <v>50</v>
      </c>
      <c r="E214" s="6"/>
      <c r="F214" s="9">
        <v>0</v>
      </c>
      <c r="G214" s="9">
        <v>0</v>
      </c>
      <c r="H214" s="9">
        <v>0</v>
      </c>
    </row>
    <row r="215" spans="1:8" ht="25.05" customHeight="1" x14ac:dyDescent="0.2">
      <c r="A215" s="7" t="s">
        <v>113</v>
      </c>
      <c r="B215" s="6" t="s">
        <v>171</v>
      </c>
      <c r="C215" s="21"/>
      <c r="D215" s="6" t="s">
        <v>50</v>
      </c>
      <c r="E215" s="6"/>
      <c r="F215" s="9">
        <v>0</v>
      </c>
      <c r="G215" s="9">
        <v>0</v>
      </c>
      <c r="H215" s="9">
        <v>0</v>
      </c>
    </row>
    <row r="216" spans="1:8" ht="25.05" customHeight="1" x14ac:dyDescent="0.2">
      <c r="A216" s="7" t="s">
        <v>117</v>
      </c>
      <c r="B216" s="6" t="s">
        <v>171</v>
      </c>
      <c r="C216" s="21"/>
      <c r="D216" s="6" t="s">
        <v>50</v>
      </c>
      <c r="E216" s="6"/>
      <c r="F216" s="9">
        <v>0</v>
      </c>
      <c r="G216" s="9">
        <v>0</v>
      </c>
      <c r="H216" s="9">
        <v>0</v>
      </c>
    </row>
    <row r="217" spans="1:8" ht="75" customHeight="1" x14ac:dyDescent="0.2">
      <c r="A217" s="7" t="s">
        <v>173</v>
      </c>
      <c r="B217" s="6" t="s">
        <v>174</v>
      </c>
      <c r="C217" s="21" t="s">
        <v>175</v>
      </c>
      <c r="D217" s="6" t="s">
        <v>50</v>
      </c>
      <c r="E217" s="6"/>
      <c r="F217" s="9">
        <v>0</v>
      </c>
      <c r="G217" s="9">
        <v>0</v>
      </c>
      <c r="H217" s="9">
        <v>0</v>
      </c>
    </row>
    <row r="218" spans="1:8" ht="25.05" customHeight="1" x14ac:dyDescent="0.2">
      <c r="A218" s="7" t="s">
        <v>51</v>
      </c>
      <c r="B218" s="6" t="s">
        <v>174</v>
      </c>
      <c r="C218" s="21"/>
      <c r="D218" s="6" t="s">
        <v>50</v>
      </c>
      <c r="E218" s="6"/>
      <c r="F218" s="9">
        <v>0</v>
      </c>
      <c r="G218" s="9">
        <v>0</v>
      </c>
      <c r="H218" s="9">
        <v>0</v>
      </c>
    </row>
    <row r="219" spans="1:8" ht="25.05" customHeight="1" x14ac:dyDescent="0.2">
      <c r="A219" s="7" t="s">
        <v>113</v>
      </c>
      <c r="B219" s="6" t="s">
        <v>174</v>
      </c>
      <c r="C219" s="21"/>
      <c r="D219" s="6" t="s">
        <v>50</v>
      </c>
      <c r="E219" s="6"/>
      <c r="F219" s="9">
        <v>0</v>
      </c>
      <c r="G219" s="9">
        <v>0</v>
      </c>
      <c r="H219" s="9">
        <v>0</v>
      </c>
    </row>
    <row r="220" spans="1:8" ht="25.05" customHeight="1" x14ac:dyDescent="0.2">
      <c r="A220" s="7" t="s">
        <v>117</v>
      </c>
      <c r="B220" s="6" t="s">
        <v>174</v>
      </c>
      <c r="C220" s="21"/>
      <c r="D220" s="6" t="s">
        <v>50</v>
      </c>
      <c r="E220" s="6"/>
      <c r="F220" s="9">
        <v>0</v>
      </c>
      <c r="G220" s="9">
        <v>0</v>
      </c>
      <c r="H220" s="9">
        <v>0</v>
      </c>
    </row>
    <row r="221" spans="1:8" ht="25.05" customHeight="1" x14ac:dyDescent="0.2">
      <c r="A221" s="7" t="s">
        <v>53</v>
      </c>
      <c r="B221" s="6" t="s">
        <v>174</v>
      </c>
      <c r="C221" s="21"/>
      <c r="D221" s="6" t="s">
        <v>50</v>
      </c>
      <c r="E221" s="6"/>
      <c r="F221" s="9">
        <v>0</v>
      </c>
      <c r="G221" s="9">
        <v>0</v>
      </c>
      <c r="H221" s="9">
        <v>0</v>
      </c>
    </row>
    <row r="222" spans="1:8" ht="25.05" customHeight="1" x14ac:dyDescent="0.2">
      <c r="A222" s="7" t="s">
        <v>113</v>
      </c>
      <c r="B222" s="6" t="s">
        <v>174</v>
      </c>
      <c r="C222" s="21"/>
      <c r="D222" s="6" t="s">
        <v>50</v>
      </c>
      <c r="E222" s="6"/>
      <c r="F222" s="9">
        <v>0</v>
      </c>
      <c r="G222" s="9">
        <v>0</v>
      </c>
      <c r="H222" s="9">
        <v>0</v>
      </c>
    </row>
    <row r="223" spans="1:8" ht="25.05" customHeight="1" x14ac:dyDescent="0.2">
      <c r="A223" s="7" t="s">
        <v>117</v>
      </c>
      <c r="B223" s="6" t="s">
        <v>174</v>
      </c>
      <c r="C223" s="21"/>
      <c r="D223" s="6" t="s">
        <v>50</v>
      </c>
      <c r="E223" s="6"/>
      <c r="F223" s="9">
        <v>0</v>
      </c>
      <c r="G223" s="9">
        <v>0</v>
      </c>
      <c r="H223" s="9">
        <v>0</v>
      </c>
    </row>
    <row r="224" spans="1:8" ht="25.05" customHeight="1" x14ac:dyDescent="0.2">
      <c r="A224" s="7" t="s">
        <v>55</v>
      </c>
      <c r="B224" s="6" t="s">
        <v>174</v>
      </c>
      <c r="C224" s="21"/>
      <c r="D224" s="6" t="s">
        <v>50</v>
      </c>
      <c r="E224" s="6"/>
      <c r="F224" s="9">
        <v>0</v>
      </c>
      <c r="G224" s="9">
        <v>0</v>
      </c>
      <c r="H224" s="9">
        <v>0</v>
      </c>
    </row>
    <row r="225" spans="1:8" ht="25.05" customHeight="1" x14ac:dyDescent="0.2">
      <c r="A225" s="7" t="s">
        <v>113</v>
      </c>
      <c r="B225" s="6" t="s">
        <v>174</v>
      </c>
      <c r="C225" s="21"/>
      <c r="D225" s="6" t="s">
        <v>50</v>
      </c>
      <c r="E225" s="6"/>
      <c r="F225" s="9">
        <v>0</v>
      </c>
      <c r="G225" s="9">
        <v>0</v>
      </c>
      <c r="H225" s="9">
        <v>0</v>
      </c>
    </row>
    <row r="226" spans="1:8" ht="25.05" customHeight="1" x14ac:dyDescent="0.2">
      <c r="A226" s="7" t="s">
        <v>117</v>
      </c>
      <c r="B226" s="6" t="s">
        <v>174</v>
      </c>
      <c r="C226" s="21"/>
      <c r="D226" s="6" t="s">
        <v>50</v>
      </c>
      <c r="E226" s="6"/>
      <c r="F226" s="9">
        <v>0</v>
      </c>
      <c r="G226" s="9">
        <v>0</v>
      </c>
      <c r="H226" s="9">
        <v>0</v>
      </c>
    </row>
    <row r="227" spans="1:8" ht="49.95" customHeight="1" x14ac:dyDescent="0.2">
      <c r="A227" s="7" t="s">
        <v>176</v>
      </c>
      <c r="B227" s="6" t="s">
        <v>177</v>
      </c>
      <c r="C227" s="6" t="s">
        <v>61</v>
      </c>
      <c r="D227" s="6" t="s">
        <v>61</v>
      </c>
      <c r="E227" s="6"/>
      <c r="F227" s="9">
        <v>0</v>
      </c>
      <c r="G227" s="9">
        <v>0</v>
      </c>
      <c r="H227" s="9">
        <v>0</v>
      </c>
    </row>
    <row r="228" spans="1:8" ht="150" customHeight="1" x14ac:dyDescent="0.2">
      <c r="A228" s="7" t="s">
        <v>178</v>
      </c>
      <c r="B228" s="6" t="s">
        <v>179</v>
      </c>
      <c r="C228" s="21" t="s">
        <v>180</v>
      </c>
      <c r="D228" s="6" t="s">
        <v>50</v>
      </c>
      <c r="E228" s="6"/>
      <c r="F228" s="9">
        <v>0</v>
      </c>
      <c r="G228" s="9">
        <v>0</v>
      </c>
      <c r="H228" s="9">
        <v>0</v>
      </c>
    </row>
    <row r="229" spans="1:8" ht="25.05" customHeight="1" x14ac:dyDescent="0.2">
      <c r="A229" s="7" t="s">
        <v>51</v>
      </c>
      <c r="B229" s="6" t="s">
        <v>179</v>
      </c>
      <c r="C229" s="21"/>
      <c r="D229" s="6" t="s">
        <v>50</v>
      </c>
      <c r="E229" s="6"/>
      <c r="F229" s="9">
        <v>0</v>
      </c>
      <c r="G229" s="9">
        <v>0</v>
      </c>
      <c r="H229" s="9">
        <v>0</v>
      </c>
    </row>
    <row r="230" spans="1:8" ht="25.05" customHeight="1" x14ac:dyDescent="0.2">
      <c r="A230" s="7" t="s">
        <v>113</v>
      </c>
      <c r="B230" s="6" t="s">
        <v>179</v>
      </c>
      <c r="C230" s="21"/>
      <c r="D230" s="6" t="s">
        <v>50</v>
      </c>
      <c r="E230" s="6"/>
      <c r="F230" s="9">
        <v>0</v>
      </c>
      <c r="G230" s="9">
        <v>0</v>
      </c>
      <c r="H230" s="9">
        <v>0</v>
      </c>
    </row>
    <row r="231" spans="1:8" ht="25.05" customHeight="1" x14ac:dyDescent="0.2">
      <c r="A231" s="7" t="s">
        <v>117</v>
      </c>
      <c r="B231" s="6" t="s">
        <v>179</v>
      </c>
      <c r="C231" s="21"/>
      <c r="D231" s="6" t="s">
        <v>50</v>
      </c>
      <c r="E231" s="6"/>
      <c r="F231" s="9">
        <v>0</v>
      </c>
      <c r="G231" s="9">
        <v>0</v>
      </c>
      <c r="H231" s="9">
        <v>0</v>
      </c>
    </row>
    <row r="232" spans="1:8" ht="25.05" customHeight="1" x14ac:dyDescent="0.2">
      <c r="A232" s="7" t="s">
        <v>53</v>
      </c>
      <c r="B232" s="6" t="s">
        <v>179</v>
      </c>
      <c r="C232" s="21"/>
      <c r="D232" s="6" t="s">
        <v>50</v>
      </c>
      <c r="E232" s="6"/>
      <c r="F232" s="9">
        <v>0</v>
      </c>
      <c r="G232" s="9">
        <v>0</v>
      </c>
      <c r="H232" s="9">
        <v>0</v>
      </c>
    </row>
    <row r="233" spans="1:8" ht="25.05" customHeight="1" x14ac:dyDescent="0.2">
      <c r="A233" s="7" t="s">
        <v>113</v>
      </c>
      <c r="B233" s="6" t="s">
        <v>179</v>
      </c>
      <c r="C233" s="21"/>
      <c r="D233" s="6" t="s">
        <v>50</v>
      </c>
      <c r="E233" s="6"/>
      <c r="F233" s="9">
        <v>0</v>
      </c>
      <c r="G233" s="9">
        <v>0</v>
      </c>
      <c r="H233" s="9">
        <v>0</v>
      </c>
    </row>
    <row r="234" spans="1:8" ht="25.05" customHeight="1" x14ac:dyDescent="0.2">
      <c r="A234" s="7" t="s">
        <v>117</v>
      </c>
      <c r="B234" s="6" t="s">
        <v>179</v>
      </c>
      <c r="C234" s="21"/>
      <c r="D234" s="6" t="s">
        <v>50</v>
      </c>
      <c r="E234" s="6"/>
      <c r="F234" s="9">
        <v>0</v>
      </c>
      <c r="G234" s="9">
        <v>0</v>
      </c>
      <c r="H234" s="9">
        <v>0</v>
      </c>
    </row>
    <row r="235" spans="1:8" ht="25.05" customHeight="1" x14ac:dyDescent="0.2">
      <c r="A235" s="7" t="s">
        <v>55</v>
      </c>
      <c r="B235" s="6" t="s">
        <v>179</v>
      </c>
      <c r="C235" s="21"/>
      <c r="D235" s="6" t="s">
        <v>50</v>
      </c>
      <c r="E235" s="6"/>
      <c r="F235" s="9">
        <v>0</v>
      </c>
      <c r="G235" s="9">
        <v>0</v>
      </c>
      <c r="H235" s="9">
        <v>0</v>
      </c>
    </row>
    <row r="236" spans="1:8" ht="25.05" customHeight="1" x14ac:dyDescent="0.2">
      <c r="A236" s="7" t="s">
        <v>113</v>
      </c>
      <c r="B236" s="6" t="s">
        <v>179</v>
      </c>
      <c r="C236" s="21"/>
      <c r="D236" s="6" t="s">
        <v>50</v>
      </c>
      <c r="E236" s="6"/>
      <c r="F236" s="9">
        <v>0</v>
      </c>
      <c r="G236" s="9">
        <v>0</v>
      </c>
      <c r="H236" s="9">
        <v>0</v>
      </c>
    </row>
    <row r="237" spans="1:8" ht="25.05" customHeight="1" x14ac:dyDescent="0.2">
      <c r="A237" s="7" t="s">
        <v>117</v>
      </c>
      <c r="B237" s="6" t="s">
        <v>179</v>
      </c>
      <c r="C237" s="21"/>
      <c r="D237" s="6" t="s">
        <v>50</v>
      </c>
      <c r="E237" s="6"/>
      <c r="F237" s="9">
        <v>0</v>
      </c>
      <c r="G237" s="9">
        <v>0</v>
      </c>
      <c r="H237" s="9">
        <v>0</v>
      </c>
    </row>
    <row r="238" spans="1:8" ht="25.05" customHeight="1" x14ac:dyDescent="0.2">
      <c r="A238" s="7" t="s">
        <v>181</v>
      </c>
      <c r="B238" s="6" t="s">
        <v>182</v>
      </c>
      <c r="C238" s="6" t="s">
        <v>61</v>
      </c>
      <c r="D238" s="6"/>
      <c r="E238" s="6"/>
      <c r="F238" s="9">
        <v>9128910.7899999991</v>
      </c>
      <c r="G238" s="9">
        <v>6796410.9000000004</v>
      </c>
      <c r="H238" s="9">
        <v>6916946.79</v>
      </c>
    </row>
    <row r="239" spans="1:8" ht="63" customHeight="1" x14ac:dyDescent="0.2">
      <c r="A239" s="7" t="s">
        <v>183</v>
      </c>
      <c r="B239" s="6" t="s">
        <v>184</v>
      </c>
      <c r="C239" s="21" t="s">
        <v>185</v>
      </c>
      <c r="D239" s="6" t="s">
        <v>50</v>
      </c>
      <c r="E239" s="6"/>
      <c r="F239" s="9">
        <v>0</v>
      </c>
      <c r="G239" s="9">
        <v>0</v>
      </c>
      <c r="H239" s="9">
        <v>0</v>
      </c>
    </row>
    <row r="240" spans="1:8" ht="25.05" customHeight="1" x14ac:dyDescent="0.2">
      <c r="A240" s="7" t="s">
        <v>51</v>
      </c>
      <c r="B240" s="6" t="s">
        <v>184</v>
      </c>
      <c r="C240" s="21"/>
      <c r="D240" s="6" t="s">
        <v>50</v>
      </c>
      <c r="E240" s="6"/>
      <c r="F240" s="9">
        <v>0</v>
      </c>
      <c r="G240" s="9">
        <v>0</v>
      </c>
      <c r="H240" s="9">
        <v>0</v>
      </c>
    </row>
    <row r="241" spans="1:8" ht="25.05" customHeight="1" x14ac:dyDescent="0.2">
      <c r="A241" s="7" t="s">
        <v>113</v>
      </c>
      <c r="B241" s="6" t="s">
        <v>184</v>
      </c>
      <c r="C241" s="21"/>
      <c r="D241" s="6" t="s">
        <v>50</v>
      </c>
      <c r="E241" s="6"/>
      <c r="F241" s="9">
        <v>0</v>
      </c>
      <c r="G241" s="9">
        <v>0</v>
      </c>
      <c r="H241" s="9">
        <v>0</v>
      </c>
    </row>
    <row r="242" spans="1:8" ht="25.05" customHeight="1" x14ac:dyDescent="0.2">
      <c r="A242" s="7" t="s">
        <v>117</v>
      </c>
      <c r="B242" s="6" t="s">
        <v>184</v>
      </c>
      <c r="C242" s="21"/>
      <c r="D242" s="6" t="s">
        <v>50</v>
      </c>
      <c r="E242" s="6"/>
      <c r="F242" s="9">
        <v>0</v>
      </c>
      <c r="G242" s="9">
        <v>0</v>
      </c>
      <c r="H242" s="9">
        <v>0</v>
      </c>
    </row>
    <row r="243" spans="1:8" ht="25.05" customHeight="1" x14ac:dyDescent="0.2">
      <c r="A243" s="7" t="s">
        <v>53</v>
      </c>
      <c r="B243" s="6" t="s">
        <v>184</v>
      </c>
      <c r="C243" s="21"/>
      <c r="D243" s="6" t="s">
        <v>50</v>
      </c>
      <c r="E243" s="6"/>
      <c r="F243" s="9">
        <v>0</v>
      </c>
      <c r="G243" s="9">
        <v>0</v>
      </c>
      <c r="H243" s="9">
        <v>0</v>
      </c>
    </row>
    <row r="244" spans="1:8" ht="25.05" customHeight="1" x14ac:dyDescent="0.2">
      <c r="A244" s="7" t="s">
        <v>113</v>
      </c>
      <c r="B244" s="6" t="s">
        <v>184</v>
      </c>
      <c r="C244" s="21"/>
      <c r="D244" s="6" t="s">
        <v>50</v>
      </c>
      <c r="E244" s="6"/>
      <c r="F244" s="9">
        <v>0</v>
      </c>
      <c r="G244" s="9">
        <v>0</v>
      </c>
      <c r="H244" s="9">
        <v>0</v>
      </c>
    </row>
    <row r="245" spans="1:8" ht="25.05" customHeight="1" x14ac:dyDescent="0.2">
      <c r="A245" s="7" t="s">
        <v>117</v>
      </c>
      <c r="B245" s="6" t="s">
        <v>184</v>
      </c>
      <c r="C245" s="21"/>
      <c r="D245" s="6" t="s">
        <v>50</v>
      </c>
      <c r="E245" s="6"/>
      <c r="F245" s="9">
        <v>0</v>
      </c>
      <c r="G245" s="9">
        <v>0</v>
      </c>
      <c r="H245" s="9">
        <v>0</v>
      </c>
    </row>
    <row r="246" spans="1:8" ht="25.05" customHeight="1" x14ac:dyDescent="0.2">
      <c r="A246" s="7" t="s">
        <v>55</v>
      </c>
      <c r="B246" s="6" t="s">
        <v>184</v>
      </c>
      <c r="C246" s="21"/>
      <c r="D246" s="6" t="s">
        <v>50</v>
      </c>
      <c r="E246" s="6"/>
      <c r="F246" s="9">
        <v>0</v>
      </c>
      <c r="G246" s="9">
        <v>0</v>
      </c>
      <c r="H246" s="9">
        <v>0</v>
      </c>
    </row>
    <row r="247" spans="1:8" ht="25.05" customHeight="1" x14ac:dyDescent="0.2">
      <c r="A247" s="7" t="s">
        <v>113</v>
      </c>
      <c r="B247" s="6" t="s">
        <v>184</v>
      </c>
      <c r="C247" s="21"/>
      <c r="D247" s="6" t="s">
        <v>50</v>
      </c>
      <c r="E247" s="6"/>
      <c r="F247" s="9">
        <v>0</v>
      </c>
      <c r="G247" s="9">
        <v>0</v>
      </c>
      <c r="H247" s="9">
        <v>0</v>
      </c>
    </row>
    <row r="248" spans="1:8" ht="25.05" customHeight="1" x14ac:dyDescent="0.2">
      <c r="A248" s="7" t="s">
        <v>117</v>
      </c>
      <c r="B248" s="6" t="s">
        <v>184</v>
      </c>
      <c r="C248" s="21"/>
      <c r="D248" s="6" t="s">
        <v>50</v>
      </c>
      <c r="E248" s="6"/>
      <c r="F248" s="9">
        <v>0</v>
      </c>
      <c r="G248" s="9">
        <v>0</v>
      </c>
      <c r="H248" s="9">
        <v>0</v>
      </c>
    </row>
    <row r="249" spans="1:8" ht="49.95" customHeight="1" x14ac:dyDescent="0.2">
      <c r="A249" s="7" t="s">
        <v>186</v>
      </c>
      <c r="B249" s="6" t="s">
        <v>187</v>
      </c>
      <c r="C249" s="21" t="s">
        <v>188</v>
      </c>
      <c r="D249" s="6" t="s">
        <v>50</v>
      </c>
      <c r="E249" s="6"/>
      <c r="F249" s="9">
        <v>0</v>
      </c>
      <c r="G249" s="9">
        <v>0</v>
      </c>
      <c r="H249" s="9">
        <v>0</v>
      </c>
    </row>
    <row r="250" spans="1:8" ht="25.05" customHeight="1" x14ac:dyDescent="0.2">
      <c r="A250" s="7" t="s">
        <v>51</v>
      </c>
      <c r="B250" s="6" t="s">
        <v>187</v>
      </c>
      <c r="C250" s="21"/>
      <c r="D250" s="6" t="s">
        <v>50</v>
      </c>
      <c r="E250" s="6"/>
      <c r="F250" s="9">
        <v>0</v>
      </c>
      <c r="G250" s="9">
        <v>0</v>
      </c>
      <c r="H250" s="9">
        <v>0</v>
      </c>
    </row>
    <row r="251" spans="1:8" ht="25.05" customHeight="1" x14ac:dyDescent="0.2">
      <c r="A251" s="7" t="s">
        <v>113</v>
      </c>
      <c r="B251" s="6" t="s">
        <v>187</v>
      </c>
      <c r="C251" s="21"/>
      <c r="D251" s="6" t="s">
        <v>50</v>
      </c>
      <c r="E251" s="6"/>
      <c r="F251" s="9">
        <v>0</v>
      </c>
      <c r="G251" s="9">
        <v>0</v>
      </c>
      <c r="H251" s="9">
        <v>0</v>
      </c>
    </row>
    <row r="252" spans="1:8" ht="25.05" customHeight="1" x14ac:dyDescent="0.2">
      <c r="A252" s="7" t="s">
        <v>117</v>
      </c>
      <c r="B252" s="6" t="s">
        <v>187</v>
      </c>
      <c r="C252" s="21"/>
      <c r="D252" s="6" t="s">
        <v>50</v>
      </c>
      <c r="E252" s="6"/>
      <c r="F252" s="9">
        <v>0</v>
      </c>
      <c r="G252" s="9">
        <v>0</v>
      </c>
      <c r="H252" s="9">
        <v>0</v>
      </c>
    </row>
    <row r="253" spans="1:8" ht="25.05" customHeight="1" x14ac:dyDescent="0.2">
      <c r="A253" s="7" t="s">
        <v>53</v>
      </c>
      <c r="B253" s="6" t="s">
        <v>187</v>
      </c>
      <c r="C253" s="21"/>
      <c r="D253" s="6" t="s">
        <v>50</v>
      </c>
      <c r="E253" s="6"/>
      <c r="F253" s="9">
        <v>0</v>
      </c>
      <c r="G253" s="9">
        <v>0</v>
      </c>
      <c r="H253" s="9">
        <v>0</v>
      </c>
    </row>
    <row r="254" spans="1:8" ht="25.05" customHeight="1" x14ac:dyDescent="0.2">
      <c r="A254" s="7" t="s">
        <v>113</v>
      </c>
      <c r="B254" s="6" t="s">
        <v>187</v>
      </c>
      <c r="C254" s="21"/>
      <c r="D254" s="6" t="s">
        <v>50</v>
      </c>
      <c r="E254" s="6"/>
      <c r="F254" s="9">
        <v>0</v>
      </c>
      <c r="G254" s="9">
        <v>0</v>
      </c>
      <c r="H254" s="9">
        <v>0</v>
      </c>
    </row>
    <row r="255" spans="1:8" ht="25.05" customHeight="1" x14ac:dyDescent="0.2">
      <c r="A255" s="7" t="s">
        <v>117</v>
      </c>
      <c r="B255" s="6" t="s">
        <v>187</v>
      </c>
      <c r="C255" s="21"/>
      <c r="D255" s="6" t="s">
        <v>50</v>
      </c>
      <c r="E255" s="6"/>
      <c r="F255" s="9">
        <v>0</v>
      </c>
      <c r="G255" s="9">
        <v>0</v>
      </c>
      <c r="H255" s="9">
        <v>0</v>
      </c>
    </row>
    <row r="256" spans="1:8" ht="25.05" customHeight="1" x14ac:dyDescent="0.2">
      <c r="A256" s="7" t="s">
        <v>55</v>
      </c>
      <c r="B256" s="6" t="s">
        <v>187</v>
      </c>
      <c r="C256" s="21"/>
      <c r="D256" s="6" t="s">
        <v>50</v>
      </c>
      <c r="E256" s="6"/>
      <c r="F256" s="9">
        <v>0</v>
      </c>
      <c r="G256" s="9">
        <v>0</v>
      </c>
      <c r="H256" s="9">
        <v>0</v>
      </c>
    </row>
    <row r="257" spans="1:8" ht="25.05" customHeight="1" x14ac:dyDescent="0.2">
      <c r="A257" s="7" t="s">
        <v>113</v>
      </c>
      <c r="B257" s="6" t="s">
        <v>187</v>
      </c>
      <c r="C257" s="21"/>
      <c r="D257" s="6" t="s">
        <v>50</v>
      </c>
      <c r="E257" s="6"/>
      <c r="F257" s="9">
        <v>0</v>
      </c>
      <c r="G257" s="9">
        <v>0</v>
      </c>
      <c r="H257" s="9">
        <v>0</v>
      </c>
    </row>
    <row r="258" spans="1:8" ht="25.05" customHeight="1" x14ac:dyDescent="0.2">
      <c r="A258" s="7" t="s">
        <v>117</v>
      </c>
      <c r="B258" s="6" t="s">
        <v>187</v>
      </c>
      <c r="C258" s="21"/>
      <c r="D258" s="6" t="s">
        <v>50</v>
      </c>
      <c r="E258" s="6"/>
      <c r="F258" s="9">
        <v>0</v>
      </c>
      <c r="G258" s="9">
        <v>0</v>
      </c>
      <c r="H258" s="9">
        <v>0</v>
      </c>
    </row>
    <row r="259" spans="1:8" ht="25.05" customHeight="1" x14ac:dyDescent="0.2">
      <c r="A259" s="7" t="s">
        <v>189</v>
      </c>
      <c r="B259" s="6" t="s">
        <v>190</v>
      </c>
      <c r="C259" s="21" t="s">
        <v>191</v>
      </c>
      <c r="D259" s="6" t="s">
        <v>50</v>
      </c>
      <c r="E259" s="6"/>
      <c r="F259" s="9">
        <v>7514635.0899999999</v>
      </c>
      <c r="G259" s="9">
        <v>5095730.9000000004</v>
      </c>
      <c r="H259" s="9">
        <v>5138529.83</v>
      </c>
    </row>
    <row r="260" spans="1:8" ht="25.05" customHeight="1" x14ac:dyDescent="0.2">
      <c r="A260" s="7" t="s">
        <v>192</v>
      </c>
      <c r="B260" s="6" t="s">
        <v>190</v>
      </c>
      <c r="C260" s="21"/>
      <c r="D260" s="6" t="s">
        <v>50</v>
      </c>
      <c r="E260" s="6"/>
      <c r="F260" s="9" t="s">
        <v>69</v>
      </c>
      <c r="G260" s="9" t="s">
        <v>69</v>
      </c>
      <c r="H260" s="9" t="s">
        <v>69</v>
      </c>
    </row>
    <row r="261" spans="1:8" ht="25.05" customHeight="1" x14ac:dyDescent="0.2">
      <c r="A261" s="7" t="s">
        <v>51</v>
      </c>
      <c r="B261" s="6" t="s">
        <v>190</v>
      </c>
      <c r="C261" s="21"/>
      <c r="D261" s="6" t="s">
        <v>50</v>
      </c>
      <c r="E261" s="6"/>
      <c r="F261" s="9">
        <v>3222420.16</v>
      </c>
      <c r="G261" s="9">
        <v>1180135.25</v>
      </c>
      <c r="H261" s="9">
        <v>1180135.25</v>
      </c>
    </row>
    <row r="262" spans="1:8" ht="25.05" customHeight="1" x14ac:dyDescent="0.2">
      <c r="A262" s="7" t="s">
        <v>113</v>
      </c>
      <c r="B262" s="6" t="s">
        <v>190</v>
      </c>
      <c r="C262" s="21"/>
      <c r="D262" s="6" t="s">
        <v>50</v>
      </c>
      <c r="E262" s="6"/>
      <c r="F262" s="9">
        <v>1380156</v>
      </c>
      <c r="G262" s="9">
        <v>1180135.25</v>
      </c>
      <c r="H262" s="9">
        <v>1180135.25</v>
      </c>
    </row>
    <row r="263" spans="1:8" ht="25.05" customHeight="1" x14ac:dyDescent="0.2">
      <c r="A263" s="7" t="s">
        <v>117</v>
      </c>
      <c r="B263" s="6" t="s">
        <v>190</v>
      </c>
      <c r="C263" s="21"/>
      <c r="D263" s="6" t="s">
        <v>50</v>
      </c>
      <c r="E263" s="6"/>
      <c r="F263" s="9">
        <v>1842264.16</v>
      </c>
      <c r="G263" s="9">
        <v>0</v>
      </c>
      <c r="H263" s="9">
        <v>0</v>
      </c>
    </row>
    <row r="264" spans="1:8" ht="25.05" customHeight="1" x14ac:dyDescent="0.2">
      <c r="A264" s="7" t="s">
        <v>53</v>
      </c>
      <c r="B264" s="6" t="s">
        <v>190</v>
      </c>
      <c r="C264" s="21"/>
      <c r="D264" s="6" t="s">
        <v>50</v>
      </c>
      <c r="E264" s="6"/>
      <c r="F264" s="9">
        <v>3621214.93</v>
      </c>
      <c r="G264" s="9">
        <v>3915595.65</v>
      </c>
      <c r="H264" s="9">
        <v>3958394.58</v>
      </c>
    </row>
    <row r="265" spans="1:8" ht="25.05" customHeight="1" x14ac:dyDescent="0.2">
      <c r="A265" s="7" t="s">
        <v>113</v>
      </c>
      <c r="B265" s="6" t="s">
        <v>190</v>
      </c>
      <c r="C265" s="21"/>
      <c r="D265" s="6" t="s">
        <v>50</v>
      </c>
      <c r="E265" s="6"/>
      <c r="F265" s="9">
        <v>3621214.93</v>
      </c>
      <c r="G265" s="9">
        <v>3915595.65</v>
      </c>
      <c r="H265" s="9">
        <v>3958394.58</v>
      </c>
    </row>
    <row r="266" spans="1:8" ht="25.05" customHeight="1" x14ac:dyDescent="0.2">
      <c r="A266" s="7" t="s">
        <v>117</v>
      </c>
      <c r="B266" s="6" t="s">
        <v>190</v>
      </c>
      <c r="C266" s="21"/>
      <c r="D266" s="6" t="s">
        <v>50</v>
      </c>
      <c r="E266" s="6"/>
      <c r="F266" s="9">
        <v>0</v>
      </c>
      <c r="G266" s="9">
        <v>0</v>
      </c>
      <c r="H266" s="9">
        <v>0</v>
      </c>
    </row>
    <row r="267" spans="1:8" ht="25.05" customHeight="1" x14ac:dyDescent="0.2">
      <c r="A267" s="7" t="s">
        <v>55</v>
      </c>
      <c r="B267" s="6" t="s">
        <v>190</v>
      </c>
      <c r="C267" s="21"/>
      <c r="D267" s="6" t="s">
        <v>50</v>
      </c>
      <c r="E267" s="6"/>
      <c r="F267" s="9">
        <v>671000</v>
      </c>
      <c r="G267" s="9">
        <v>0</v>
      </c>
      <c r="H267" s="9">
        <v>0</v>
      </c>
    </row>
    <row r="268" spans="1:8" ht="25.05" customHeight="1" x14ac:dyDescent="0.2">
      <c r="A268" s="7" t="s">
        <v>113</v>
      </c>
      <c r="B268" s="6" t="s">
        <v>190</v>
      </c>
      <c r="C268" s="21"/>
      <c r="D268" s="6" t="s">
        <v>50</v>
      </c>
      <c r="E268" s="6"/>
      <c r="F268" s="9">
        <v>671000</v>
      </c>
      <c r="G268" s="9">
        <v>0</v>
      </c>
      <c r="H268" s="9">
        <v>0</v>
      </c>
    </row>
    <row r="269" spans="1:8" ht="25.05" customHeight="1" x14ac:dyDescent="0.2">
      <c r="A269" s="7" t="s">
        <v>117</v>
      </c>
      <c r="B269" s="6" t="s">
        <v>190</v>
      </c>
      <c r="C269" s="21"/>
      <c r="D269" s="6" t="s">
        <v>50</v>
      </c>
      <c r="E269" s="6"/>
      <c r="F269" s="9">
        <v>0</v>
      </c>
      <c r="G269" s="9">
        <v>0</v>
      </c>
      <c r="H269" s="9">
        <v>0</v>
      </c>
    </row>
    <row r="270" spans="1:8" ht="25.05" customHeight="1" x14ac:dyDescent="0.2">
      <c r="A270" s="7" t="s">
        <v>193</v>
      </c>
      <c r="B270" s="6" t="s">
        <v>194</v>
      </c>
      <c r="C270" s="21" t="s">
        <v>195</v>
      </c>
      <c r="D270" s="6" t="s">
        <v>50</v>
      </c>
      <c r="E270" s="6"/>
      <c r="F270" s="9">
        <v>1614275.7</v>
      </c>
      <c r="G270" s="9">
        <v>1700680</v>
      </c>
      <c r="H270" s="9">
        <v>1778416.96</v>
      </c>
    </row>
    <row r="271" spans="1:8" ht="25.05" customHeight="1" x14ac:dyDescent="0.2">
      <c r="A271" s="7" t="s">
        <v>192</v>
      </c>
      <c r="B271" s="6" t="s">
        <v>194</v>
      </c>
      <c r="C271" s="21"/>
      <c r="D271" s="6" t="s">
        <v>50</v>
      </c>
      <c r="E271" s="6"/>
      <c r="F271" s="9" t="s">
        <v>69</v>
      </c>
      <c r="G271" s="9" t="s">
        <v>69</v>
      </c>
      <c r="H271" s="9" t="s">
        <v>69</v>
      </c>
    </row>
    <row r="272" spans="1:8" ht="25.05" customHeight="1" x14ac:dyDescent="0.2">
      <c r="A272" s="7" t="s">
        <v>51</v>
      </c>
      <c r="B272" s="6" t="s">
        <v>194</v>
      </c>
      <c r="C272" s="21"/>
      <c r="D272" s="6" t="s">
        <v>50</v>
      </c>
      <c r="E272" s="6"/>
      <c r="F272" s="9">
        <v>0</v>
      </c>
      <c r="G272" s="9">
        <v>0</v>
      </c>
      <c r="H272" s="9">
        <v>0</v>
      </c>
    </row>
    <row r="273" spans="1:8" ht="25.05" customHeight="1" x14ac:dyDescent="0.2">
      <c r="A273" s="7" t="s">
        <v>113</v>
      </c>
      <c r="B273" s="6" t="s">
        <v>194</v>
      </c>
      <c r="C273" s="21"/>
      <c r="D273" s="6" t="s">
        <v>50</v>
      </c>
      <c r="E273" s="6"/>
      <c r="F273" s="9">
        <v>0</v>
      </c>
      <c r="G273" s="9">
        <v>0</v>
      </c>
      <c r="H273" s="9">
        <v>0</v>
      </c>
    </row>
    <row r="274" spans="1:8" ht="25.05" customHeight="1" x14ac:dyDescent="0.2">
      <c r="A274" s="7" t="s">
        <v>117</v>
      </c>
      <c r="B274" s="6" t="s">
        <v>194</v>
      </c>
      <c r="C274" s="21"/>
      <c r="D274" s="6" t="s">
        <v>50</v>
      </c>
      <c r="E274" s="6"/>
      <c r="F274" s="9">
        <v>0</v>
      </c>
      <c r="G274" s="9">
        <v>0</v>
      </c>
      <c r="H274" s="9">
        <v>0</v>
      </c>
    </row>
    <row r="275" spans="1:8" ht="25.05" customHeight="1" x14ac:dyDescent="0.2">
      <c r="A275" s="7" t="s">
        <v>53</v>
      </c>
      <c r="B275" s="6" t="s">
        <v>194</v>
      </c>
      <c r="C275" s="21"/>
      <c r="D275" s="6" t="s">
        <v>50</v>
      </c>
      <c r="E275" s="6"/>
      <c r="F275" s="9">
        <v>1614275.7</v>
      </c>
      <c r="G275" s="9">
        <v>1700680</v>
      </c>
      <c r="H275" s="9">
        <v>1778416.96</v>
      </c>
    </row>
    <row r="276" spans="1:8" ht="25.05" customHeight="1" x14ac:dyDescent="0.2">
      <c r="A276" s="7" t="s">
        <v>113</v>
      </c>
      <c r="B276" s="6" t="s">
        <v>194</v>
      </c>
      <c r="C276" s="21"/>
      <c r="D276" s="6" t="s">
        <v>50</v>
      </c>
      <c r="E276" s="6"/>
      <c r="F276" s="9">
        <v>1614275.7</v>
      </c>
      <c r="G276" s="9">
        <v>1700680</v>
      </c>
      <c r="H276" s="9">
        <v>1778416.96</v>
      </c>
    </row>
    <row r="277" spans="1:8" ht="25.05" customHeight="1" x14ac:dyDescent="0.2">
      <c r="A277" s="7" t="s">
        <v>117</v>
      </c>
      <c r="B277" s="6" t="s">
        <v>194</v>
      </c>
      <c r="C277" s="21"/>
      <c r="D277" s="6" t="s">
        <v>50</v>
      </c>
      <c r="E277" s="6"/>
      <c r="F277" s="9">
        <v>0</v>
      </c>
      <c r="G277" s="9">
        <v>0</v>
      </c>
      <c r="H277" s="9">
        <v>0</v>
      </c>
    </row>
    <row r="278" spans="1:8" ht="25.05" customHeight="1" x14ac:dyDescent="0.2">
      <c r="A278" s="7" t="s">
        <v>55</v>
      </c>
      <c r="B278" s="6" t="s">
        <v>194</v>
      </c>
      <c r="C278" s="21"/>
      <c r="D278" s="6" t="s">
        <v>50</v>
      </c>
      <c r="E278" s="6"/>
      <c r="F278" s="9">
        <v>0</v>
      </c>
      <c r="G278" s="9">
        <v>0</v>
      </c>
      <c r="H278" s="9">
        <v>0</v>
      </c>
    </row>
    <row r="279" spans="1:8" ht="25.05" customHeight="1" x14ac:dyDescent="0.2">
      <c r="A279" s="7" t="s">
        <v>113</v>
      </c>
      <c r="B279" s="6" t="s">
        <v>194</v>
      </c>
      <c r="C279" s="21"/>
      <c r="D279" s="6" t="s">
        <v>50</v>
      </c>
      <c r="E279" s="6"/>
      <c r="F279" s="9">
        <v>0</v>
      </c>
      <c r="G279" s="9">
        <v>0</v>
      </c>
      <c r="H279" s="9">
        <v>0</v>
      </c>
    </row>
    <row r="280" spans="1:8" ht="25.05" customHeight="1" x14ac:dyDescent="0.2">
      <c r="A280" s="7" t="s">
        <v>117</v>
      </c>
      <c r="B280" s="6" t="s">
        <v>194</v>
      </c>
      <c r="C280" s="21"/>
      <c r="D280" s="6" t="s">
        <v>50</v>
      </c>
      <c r="E280" s="6"/>
      <c r="F280" s="9">
        <v>0</v>
      </c>
      <c r="G280" s="9">
        <v>0</v>
      </c>
      <c r="H280" s="9">
        <v>0</v>
      </c>
    </row>
    <row r="281" spans="1:8" ht="49.95" customHeight="1" x14ac:dyDescent="0.2">
      <c r="A281" s="7" t="s">
        <v>196</v>
      </c>
      <c r="B281" s="6" t="s">
        <v>197</v>
      </c>
      <c r="C281" s="6" t="s">
        <v>198</v>
      </c>
      <c r="D281" s="6" t="s">
        <v>50</v>
      </c>
      <c r="E281" s="6"/>
      <c r="F281" s="9">
        <v>0</v>
      </c>
      <c r="G281" s="9">
        <v>0</v>
      </c>
      <c r="H281" s="9">
        <v>0</v>
      </c>
    </row>
    <row r="282" spans="1:8" ht="88.05" customHeight="1" x14ac:dyDescent="0.2">
      <c r="A282" s="7" t="s">
        <v>199</v>
      </c>
      <c r="B282" s="6" t="s">
        <v>197</v>
      </c>
      <c r="C282" s="6" t="s">
        <v>200</v>
      </c>
      <c r="D282" s="6" t="s">
        <v>50</v>
      </c>
      <c r="E282" s="6"/>
      <c r="F282" s="9">
        <v>0</v>
      </c>
      <c r="G282" s="9">
        <v>0</v>
      </c>
      <c r="H282" s="9">
        <v>0</v>
      </c>
    </row>
    <row r="283" spans="1:8" ht="63" customHeight="1" x14ac:dyDescent="0.2">
      <c r="A283" s="7" t="s">
        <v>201</v>
      </c>
      <c r="B283" s="6" t="s">
        <v>197</v>
      </c>
      <c r="C283" s="6" t="s">
        <v>202</v>
      </c>
      <c r="D283" s="6" t="s">
        <v>50</v>
      </c>
      <c r="E283" s="6"/>
      <c r="F283" s="9">
        <v>0</v>
      </c>
      <c r="G283" s="9">
        <v>0</v>
      </c>
      <c r="H283" s="9">
        <v>0</v>
      </c>
    </row>
    <row r="284" spans="1:8" ht="25.05" customHeight="1" x14ac:dyDescent="0.2">
      <c r="A284" s="7" t="s">
        <v>203</v>
      </c>
      <c r="B284" s="6" t="s">
        <v>204</v>
      </c>
      <c r="C284" s="6" t="s">
        <v>205</v>
      </c>
      <c r="D284" s="6" t="s">
        <v>50</v>
      </c>
      <c r="E284" s="6"/>
      <c r="F284" s="9">
        <v>-30000</v>
      </c>
      <c r="G284" s="9">
        <v>-20000</v>
      </c>
      <c r="H284" s="9">
        <v>-20000</v>
      </c>
    </row>
    <row r="285" spans="1:8" ht="37.950000000000003" customHeight="1" x14ac:dyDescent="0.2">
      <c r="A285" s="7" t="s">
        <v>206</v>
      </c>
      <c r="B285" s="6" t="s">
        <v>207</v>
      </c>
      <c r="C285" s="6" t="s">
        <v>50</v>
      </c>
      <c r="D285" s="6" t="s">
        <v>50</v>
      </c>
      <c r="E285" s="6"/>
      <c r="F285" s="9">
        <v>0</v>
      </c>
      <c r="G285" s="9">
        <v>0</v>
      </c>
      <c r="H285" s="9">
        <v>0</v>
      </c>
    </row>
    <row r="286" spans="1:8" ht="25.05" customHeight="1" x14ac:dyDescent="0.2">
      <c r="A286" s="7" t="s">
        <v>208</v>
      </c>
      <c r="B286" s="6" t="s">
        <v>209</v>
      </c>
      <c r="C286" s="6" t="s">
        <v>50</v>
      </c>
      <c r="D286" s="6" t="s">
        <v>50</v>
      </c>
      <c r="E286" s="6"/>
      <c r="F286" s="9">
        <v>-30000</v>
      </c>
      <c r="G286" s="9">
        <v>-20000</v>
      </c>
      <c r="H286" s="9">
        <v>-20000</v>
      </c>
    </row>
    <row r="287" spans="1:8" ht="25.05" customHeight="1" x14ac:dyDescent="0.2">
      <c r="A287" s="7" t="s">
        <v>210</v>
      </c>
      <c r="B287" s="6" t="s">
        <v>211</v>
      </c>
      <c r="C287" s="6" t="s">
        <v>50</v>
      </c>
      <c r="D287" s="6" t="s">
        <v>50</v>
      </c>
      <c r="E287" s="6"/>
      <c r="F287" s="9">
        <v>0</v>
      </c>
      <c r="G287" s="9">
        <v>0</v>
      </c>
      <c r="H287" s="9">
        <v>0</v>
      </c>
    </row>
    <row r="288" spans="1:8" ht="25.05" customHeight="1" x14ac:dyDescent="0.2">
      <c r="A288" s="7" t="s">
        <v>212</v>
      </c>
      <c r="B288" s="6" t="s">
        <v>213</v>
      </c>
      <c r="C288" s="6" t="s">
        <v>61</v>
      </c>
      <c r="D288" s="6" t="s">
        <v>61</v>
      </c>
      <c r="E288" s="6"/>
      <c r="F288" s="9">
        <v>69949.649999999994</v>
      </c>
      <c r="G288" s="9">
        <v>0</v>
      </c>
      <c r="H288" s="9">
        <v>0</v>
      </c>
    </row>
    <row r="289" spans="1:8" ht="63" customHeight="1" x14ac:dyDescent="0.2">
      <c r="A289" s="7" t="s">
        <v>214</v>
      </c>
      <c r="B289" s="6" t="s">
        <v>215</v>
      </c>
      <c r="C289" s="21" t="s">
        <v>216</v>
      </c>
      <c r="D289" s="6" t="s">
        <v>50</v>
      </c>
      <c r="E289" s="6"/>
      <c r="F289" s="9" t="s">
        <v>69</v>
      </c>
      <c r="G289" s="9" t="s">
        <v>69</v>
      </c>
      <c r="H289" s="9" t="s">
        <v>69</v>
      </c>
    </row>
    <row r="290" spans="1:8" ht="25.05" customHeight="1" x14ac:dyDescent="0.2">
      <c r="A290" s="7" t="s">
        <v>217</v>
      </c>
      <c r="B290" s="6" t="s">
        <v>218</v>
      </c>
      <c r="C290" s="21"/>
      <c r="D290" s="6" t="s">
        <v>50</v>
      </c>
      <c r="E290" s="6"/>
      <c r="F290" s="9">
        <v>69949.649999999994</v>
      </c>
      <c r="G290" s="9">
        <v>0</v>
      </c>
      <c r="H290" s="9">
        <v>0</v>
      </c>
    </row>
    <row r="291" spans="1:8" ht="25.05" customHeight="1" x14ac:dyDescent="0.2">
      <c r="A291" s="7" t="s">
        <v>219</v>
      </c>
      <c r="B291" s="6" t="s">
        <v>220</v>
      </c>
      <c r="C291" s="21"/>
      <c r="D291" s="6" t="s">
        <v>50</v>
      </c>
      <c r="E291" s="6"/>
      <c r="F291" s="9" t="s">
        <v>69</v>
      </c>
      <c r="G291" s="9" t="s">
        <v>69</v>
      </c>
      <c r="H291" s="9" t="s">
        <v>69</v>
      </c>
    </row>
  </sheetData>
  <sheetProtection password="AE16" sheet="1" objects="1" scenarios="1"/>
  <mergeCells count="34">
    <mergeCell ref="A2:H2"/>
    <mergeCell ref="A4:A5"/>
    <mergeCell ref="B4:B5"/>
    <mergeCell ref="C4:C5"/>
    <mergeCell ref="D4:D5"/>
    <mergeCell ref="E4:E5"/>
    <mergeCell ref="F4:H4"/>
    <mergeCell ref="C16:C17"/>
    <mergeCell ref="C18:C20"/>
    <mergeCell ref="C22:C25"/>
    <mergeCell ref="C26:C27"/>
    <mergeCell ref="C34:C43"/>
    <mergeCell ref="C44:C53"/>
    <mergeCell ref="C54:C63"/>
    <mergeCell ref="C64:C93"/>
    <mergeCell ref="C95:C104"/>
    <mergeCell ref="C105:C114"/>
    <mergeCell ref="C115:C124"/>
    <mergeCell ref="C125:C134"/>
    <mergeCell ref="C136:C145"/>
    <mergeCell ref="C146:C155"/>
    <mergeCell ref="C156:C165"/>
    <mergeCell ref="C168:C176"/>
    <mergeCell ref="C177:C186"/>
    <mergeCell ref="C187:C196"/>
    <mergeCell ref="C197:C206"/>
    <mergeCell ref="C207:C216"/>
    <mergeCell ref="C270:C280"/>
    <mergeCell ref="C289:C291"/>
    <mergeCell ref="C217:C226"/>
    <mergeCell ref="C228:C237"/>
    <mergeCell ref="C239:C248"/>
    <mergeCell ref="C249:C258"/>
    <mergeCell ref="C259:C269"/>
  </mergeCells>
  <phoneticPr fontId="0" type="noConversion"/>
  <pageMargins left="0.4" right="0.4" top="0.4" bottom="0.4" header="0.1" footer="0.1"/>
  <pageSetup paperSize="9" scale="88" fitToHeight="0" orientation="landscape" r:id="rId1"/>
  <headerFooter>
    <oddHeader>&amp;R&amp;R&amp;"Verdana,полужирный" &amp;12 &amp;K00-009</oddHeader>
    <oddFooter>&amp;L&amp;L&amp;"Verdana,Полужирный"&amp;K000000&amp;L&amp;"Verdana,Полужирный"&amp;K00-014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291"/>
  <sheetViews>
    <sheetView workbookViewId="0"/>
  </sheetViews>
  <sheetFormatPr defaultRowHeight="10.199999999999999" x14ac:dyDescent="0.2"/>
  <cols>
    <col min="1" max="1" width="57.25" customWidth="1"/>
    <col min="2" max="5" width="11.5" customWidth="1"/>
    <col min="6" max="11" width="22.875" customWidth="1"/>
  </cols>
  <sheetData>
    <row r="1" spans="1:11" ht="15" customHeight="1" x14ac:dyDescent="0.2"/>
    <row r="2" spans="1:11" ht="25.05" customHeight="1" x14ac:dyDescent="0.2">
      <c r="A2" s="19" t="s">
        <v>221</v>
      </c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1" ht="15" customHeight="1" x14ac:dyDescent="0.2"/>
    <row r="4" spans="1:11" ht="40.049999999999997" customHeight="1" x14ac:dyDescent="0.2">
      <c r="A4" s="21" t="s">
        <v>39</v>
      </c>
      <c r="B4" s="21" t="s">
        <v>40</v>
      </c>
      <c r="C4" s="21" t="s">
        <v>41</v>
      </c>
      <c r="D4" s="21" t="s">
        <v>222</v>
      </c>
      <c r="E4" s="21" t="s">
        <v>43</v>
      </c>
      <c r="F4" s="21" t="s">
        <v>44</v>
      </c>
      <c r="G4" s="21"/>
      <c r="H4" s="21"/>
      <c r="I4" s="21"/>
      <c r="J4" s="21"/>
      <c r="K4" s="21"/>
    </row>
    <row r="5" spans="1:11" ht="100.05" customHeight="1" x14ac:dyDescent="0.2">
      <c r="A5" s="21"/>
      <c r="B5" s="21"/>
      <c r="C5" s="21"/>
      <c r="D5" s="21"/>
      <c r="E5" s="21"/>
      <c r="F5" s="6" t="s">
        <v>45</v>
      </c>
      <c r="G5" s="6" t="s">
        <v>223</v>
      </c>
      <c r="H5" s="6" t="s">
        <v>224</v>
      </c>
      <c r="I5" s="6" t="s">
        <v>225</v>
      </c>
      <c r="J5" s="6" t="s">
        <v>46</v>
      </c>
      <c r="K5" s="6" t="s">
        <v>47</v>
      </c>
    </row>
    <row r="6" spans="1:11" ht="19.95" customHeight="1" x14ac:dyDescent="0.2">
      <c r="A6" s="6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6">
        <v>8</v>
      </c>
      <c r="I6" s="6">
        <v>9</v>
      </c>
      <c r="J6" s="6">
        <v>10</v>
      </c>
      <c r="K6" s="6">
        <v>11</v>
      </c>
    </row>
    <row r="7" spans="1:11" ht="25.05" customHeight="1" x14ac:dyDescent="0.2">
      <c r="A7" s="7" t="s">
        <v>48</v>
      </c>
      <c r="B7" s="6" t="s">
        <v>49</v>
      </c>
      <c r="C7" s="6" t="s">
        <v>50</v>
      </c>
      <c r="D7" s="6" t="s">
        <v>50</v>
      </c>
      <c r="E7" s="6"/>
      <c r="F7" s="9">
        <v>4065696.85</v>
      </c>
      <c r="G7" s="9">
        <v>434827.04</v>
      </c>
      <c r="H7" s="9">
        <v>69949.649999999994</v>
      </c>
      <c r="I7" s="9">
        <v>3560920.16</v>
      </c>
      <c r="J7" s="9">
        <v>0</v>
      </c>
      <c r="K7" s="9">
        <v>0</v>
      </c>
    </row>
    <row r="8" spans="1:11" ht="25.05" customHeight="1" x14ac:dyDescent="0.2">
      <c r="A8" s="7" t="s">
        <v>51</v>
      </c>
      <c r="B8" s="6" t="s">
        <v>52</v>
      </c>
      <c r="C8" s="6" t="s">
        <v>50</v>
      </c>
      <c r="D8" s="6" t="s">
        <v>50</v>
      </c>
      <c r="E8" s="6"/>
      <c r="F8" s="9">
        <v>3560920.16</v>
      </c>
      <c r="G8" s="9" t="s">
        <v>69</v>
      </c>
      <c r="H8" s="9" t="s">
        <v>69</v>
      </c>
      <c r="I8" s="9">
        <v>3560920.16</v>
      </c>
      <c r="J8" s="9">
        <v>0</v>
      </c>
      <c r="K8" s="9">
        <v>0</v>
      </c>
    </row>
    <row r="9" spans="1:11" ht="25.05" customHeight="1" x14ac:dyDescent="0.2">
      <c r="A9" s="7" t="s">
        <v>53</v>
      </c>
      <c r="B9" s="6" t="s">
        <v>54</v>
      </c>
      <c r="C9" s="6" t="s">
        <v>50</v>
      </c>
      <c r="D9" s="6" t="s">
        <v>50</v>
      </c>
      <c r="E9" s="6"/>
      <c r="F9" s="9">
        <v>434827.04</v>
      </c>
      <c r="G9" s="9">
        <v>434827.04</v>
      </c>
      <c r="H9" s="9" t="s">
        <v>69</v>
      </c>
      <c r="I9" s="9" t="s">
        <v>69</v>
      </c>
      <c r="J9" s="9">
        <v>0</v>
      </c>
      <c r="K9" s="9">
        <v>0</v>
      </c>
    </row>
    <row r="10" spans="1:11" ht="25.05" customHeight="1" x14ac:dyDescent="0.2">
      <c r="A10" s="7" t="s">
        <v>55</v>
      </c>
      <c r="B10" s="6" t="s">
        <v>56</v>
      </c>
      <c r="C10" s="6" t="s">
        <v>50</v>
      </c>
      <c r="D10" s="6" t="s">
        <v>50</v>
      </c>
      <c r="E10" s="6"/>
      <c r="F10" s="9">
        <v>69949.649999999994</v>
      </c>
      <c r="G10" s="9" t="s">
        <v>69</v>
      </c>
      <c r="H10" s="9">
        <v>69949.649999999994</v>
      </c>
      <c r="I10" s="9" t="s">
        <v>69</v>
      </c>
      <c r="J10" s="9">
        <v>0</v>
      </c>
      <c r="K10" s="9">
        <v>0</v>
      </c>
    </row>
    <row r="11" spans="1:11" ht="25.05" customHeight="1" x14ac:dyDescent="0.2">
      <c r="A11" s="7" t="s">
        <v>57</v>
      </c>
      <c r="B11" s="6" t="s">
        <v>58</v>
      </c>
      <c r="C11" s="6" t="s">
        <v>50</v>
      </c>
      <c r="D11" s="6" t="s">
        <v>50</v>
      </c>
      <c r="E11" s="6"/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</row>
    <row r="12" spans="1:11" ht="25.05" customHeight="1" x14ac:dyDescent="0.2">
      <c r="A12" s="7" t="s">
        <v>51</v>
      </c>
      <c r="B12" s="6" t="s">
        <v>59</v>
      </c>
      <c r="C12" s="6" t="s">
        <v>50</v>
      </c>
      <c r="D12" s="6" t="s">
        <v>50</v>
      </c>
      <c r="E12" s="6"/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</row>
    <row r="13" spans="1:11" ht="25.05" customHeight="1" x14ac:dyDescent="0.2">
      <c r="A13" s="7" t="s">
        <v>53</v>
      </c>
      <c r="B13" s="6" t="s">
        <v>60</v>
      </c>
      <c r="C13" s="6" t="s">
        <v>50</v>
      </c>
      <c r="D13" s="6" t="s">
        <v>61</v>
      </c>
      <c r="E13" s="6"/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</row>
    <row r="14" spans="1:11" ht="25.05" customHeight="1" x14ac:dyDescent="0.2">
      <c r="A14" s="7" t="s">
        <v>62</v>
      </c>
      <c r="B14" s="6" t="s">
        <v>63</v>
      </c>
      <c r="C14" s="6" t="s">
        <v>50</v>
      </c>
      <c r="D14" s="6" t="s">
        <v>61</v>
      </c>
      <c r="E14" s="6"/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</row>
    <row r="15" spans="1:11" ht="25.05" customHeight="1" x14ac:dyDescent="0.2">
      <c r="A15" s="7" t="s">
        <v>64</v>
      </c>
      <c r="B15" s="6" t="s">
        <v>65</v>
      </c>
      <c r="C15" s="6" t="s">
        <v>50</v>
      </c>
      <c r="D15" s="6" t="s">
        <v>50</v>
      </c>
      <c r="E15" s="6"/>
      <c r="F15" s="9">
        <v>129389680</v>
      </c>
      <c r="G15" s="9">
        <v>118795000</v>
      </c>
      <c r="H15" s="9">
        <v>1764680</v>
      </c>
      <c r="I15" s="9">
        <v>8830000</v>
      </c>
      <c r="J15" s="9">
        <v>128618904.2</v>
      </c>
      <c r="K15" s="9">
        <v>129707440.09</v>
      </c>
    </row>
    <row r="16" spans="1:11" ht="25.05" customHeight="1" x14ac:dyDescent="0.2">
      <c r="A16" s="7" t="s">
        <v>66</v>
      </c>
      <c r="B16" s="6" t="s">
        <v>67</v>
      </c>
      <c r="C16" s="6" t="s">
        <v>68</v>
      </c>
      <c r="D16" s="6" t="s">
        <v>50</v>
      </c>
      <c r="E16" s="6"/>
      <c r="F16" s="9" t="s">
        <v>69</v>
      </c>
      <c r="G16" s="9" t="s">
        <v>69</v>
      </c>
      <c r="H16" s="9" t="s">
        <v>69</v>
      </c>
      <c r="I16" s="9" t="s">
        <v>69</v>
      </c>
      <c r="J16" s="9" t="s">
        <v>69</v>
      </c>
      <c r="K16" s="9" t="s">
        <v>69</v>
      </c>
    </row>
    <row r="17" spans="1:11" ht="25.05" customHeight="1" x14ac:dyDescent="0.2">
      <c r="A17" s="7" t="s">
        <v>70</v>
      </c>
      <c r="B17" s="6" t="s">
        <v>67</v>
      </c>
      <c r="C17" s="6" t="s">
        <v>68</v>
      </c>
      <c r="D17" s="6" t="s">
        <v>50</v>
      </c>
      <c r="E17" s="6"/>
      <c r="F17" s="9">
        <v>54012</v>
      </c>
      <c r="G17" s="9">
        <v>0</v>
      </c>
      <c r="H17" s="9">
        <v>0</v>
      </c>
      <c r="I17" s="9">
        <v>54012</v>
      </c>
      <c r="J17" s="9">
        <v>54012</v>
      </c>
      <c r="K17" s="9">
        <v>54012</v>
      </c>
    </row>
    <row r="18" spans="1:11" ht="49.95" customHeight="1" x14ac:dyDescent="0.2">
      <c r="A18" s="7" t="s">
        <v>71</v>
      </c>
      <c r="B18" s="6" t="s">
        <v>72</v>
      </c>
      <c r="C18" s="6" t="s">
        <v>73</v>
      </c>
      <c r="D18" s="6" t="s">
        <v>50</v>
      </c>
      <c r="E18" s="6"/>
      <c r="F18" s="9">
        <v>127570988</v>
      </c>
      <c r="G18" s="9">
        <v>118795000</v>
      </c>
      <c r="H18" s="9">
        <v>0</v>
      </c>
      <c r="I18" s="9">
        <v>8775988</v>
      </c>
      <c r="J18" s="9">
        <v>128564892.2</v>
      </c>
      <c r="K18" s="9">
        <v>129653428.09</v>
      </c>
    </row>
    <row r="19" spans="1:11" ht="63" customHeight="1" x14ac:dyDescent="0.2">
      <c r="A19" s="7" t="s">
        <v>74</v>
      </c>
      <c r="B19" s="6" t="s">
        <v>75</v>
      </c>
      <c r="C19" s="6" t="s">
        <v>73</v>
      </c>
      <c r="D19" s="6" t="s">
        <v>61</v>
      </c>
      <c r="E19" s="6"/>
      <c r="F19" s="9">
        <v>118795000</v>
      </c>
      <c r="G19" s="9">
        <v>118795000</v>
      </c>
      <c r="H19" s="9">
        <v>0</v>
      </c>
      <c r="I19" s="9">
        <v>0</v>
      </c>
      <c r="J19" s="9">
        <v>118918904.2</v>
      </c>
      <c r="K19" s="9">
        <v>119039440.09</v>
      </c>
    </row>
    <row r="20" spans="1:11" ht="49.95" customHeight="1" x14ac:dyDescent="0.2">
      <c r="A20" s="7" t="s">
        <v>76</v>
      </c>
      <c r="B20" s="6" t="s">
        <v>77</v>
      </c>
      <c r="C20" s="6" t="s">
        <v>73</v>
      </c>
      <c r="D20" s="6" t="s">
        <v>61</v>
      </c>
      <c r="E20" s="6"/>
      <c r="F20" s="9">
        <v>8775988</v>
      </c>
      <c r="G20" s="9">
        <v>0</v>
      </c>
      <c r="H20" s="9">
        <v>0</v>
      </c>
      <c r="I20" s="9">
        <v>8775988</v>
      </c>
      <c r="J20" s="9">
        <v>9645988</v>
      </c>
      <c r="K20" s="9">
        <v>10613988</v>
      </c>
    </row>
    <row r="21" spans="1:11" ht="25.05" customHeight="1" x14ac:dyDescent="0.2">
      <c r="A21" s="7" t="s">
        <v>78</v>
      </c>
      <c r="B21" s="6" t="s">
        <v>79</v>
      </c>
      <c r="C21" s="6" t="s">
        <v>80</v>
      </c>
      <c r="D21" s="6" t="s">
        <v>50</v>
      </c>
      <c r="E21" s="6"/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</row>
    <row r="22" spans="1:11" ht="25.05" customHeight="1" x14ac:dyDescent="0.2">
      <c r="A22" s="7" t="s">
        <v>81</v>
      </c>
      <c r="B22" s="6" t="s">
        <v>82</v>
      </c>
      <c r="C22" s="6" t="s">
        <v>83</v>
      </c>
      <c r="D22" s="6" t="s">
        <v>50</v>
      </c>
      <c r="E22" s="6"/>
      <c r="F22" s="9">
        <v>1764680</v>
      </c>
      <c r="G22" s="9">
        <v>0</v>
      </c>
      <c r="H22" s="9">
        <v>1764680</v>
      </c>
      <c r="I22" s="9">
        <v>0</v>
      </c>
      <c r="J22" s="9">
        <v>0</v>
      </c>
      <c r="K22" s="9">
        <v>0</v>
      </c>
    </row>
    <row r="23" spans="1:11" ht="37.950000000000003" customHeight="1" x14ac:dyDescent="0.2">
      <c r="A23" s="7" t="s">
        <v>84</v>
      </c>
      <c r="B23" s="6" t="s">
        <v>85</v>
      </c>
      <c r="C23" s="6" t="s">
        <v>83</v>
      </c>
      <c r="D23" s="6" t="s">
        <v>61</v>
      </c>
      <c r="E23" s="6"/>
      <c r="F23" s="9">
        <v>1764680</v>
      </c>
      <c r="G23" s="9">
        <v>0</v>
      </c>
      <c r="H23" s="9">
        <v>1764680</v>
      </c>
      <c r="I23" s="9">
        <v>0</v>
      </c>
      <c r="J23" s="9">
        <v>0</v>
      </c>
      <c r="K23" s="9">
        <v>0</v>
      </c>
    </row>
    <row r="24" spans="1:11" ht="25.05" customHeight="1" x14ac:dyDescent="0.2">
      <c r="A24" s="7" t="s">
        <v>86</v>
      </c>
      <c r="B24" s="6" t="s">
        <v>87</v>
      </c>
      <c r="C24" s="6" t="s">
        <v>83</v>
      </c>
      <c r="D24" s="6" t="s">
        <v>61</v>
      </c>
      <c r="E24" s="6"/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</row>
    <row r="25" spans="1:11" ht="25.05" customHeight="1" x14ac:dyDescent="0.2">
      <c r="A25" s="7" t="s">
        <v>88</v>
      </c>
      <c r="B25" s="6" t="s">
        <v>89</v>
      </c>
      <c r="C25" s="6" t="s">
        <v>83</v>
      </c>
      <c r="D25" s="6" t="s">
        <v>61</v>
      </c>
      <c r="E25" s="6"/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</row>
    <row r="26" spans="1:11" ht="25.05" customHeight="1" x14ac:dyDescent="0.2">
      <c r="A26" s="7" t="s">
        <v>90</v>
      </c>
      <c r="B26" s="6" t="s">
        <v>91</v>
      </c>
      <c r="C26" s="6" t="s">
        <v>92</v>
      </c>
      <c r="D26" s="6" t="s">
        <v>50</v>
      </c>
      <c r="E26" s="6"/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</row>
    <row r="27" spans="1:11" ht="37.950000000000003" customHeight="1" x14ac:dyDescent="0.2">
      <c r="A27" s="7" t="s">
        <v>93</v>
      </c>
      <c r="B27" s="6" t="s">
        <v>94</v>
      </c>
      <c r="C27" s="6" t="s">
        <v>92</v>
      </c>
      <c r="D27" s="6" t="s">
        <v>50</v>
      </c>
      <c r="E27" s="6"/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</row>
    <row r="28" spans="1:11" ht="25.05" customHeight="1" x14ac:dyDescent="0.2">
      <c r="A28" s="7" t="s">
        <v>95</v>
      </c>
      <c r="B28" s="6" t="s">
        <v>96</v>
      </c>
      <c r="C28" s="6" t="s">
        <v>61</v>
      </c>
      <c r="D28" s="6" t="s">
        <v>61</v>
      </c>
      <c r="E28" s="6"/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</row>
    <row r="29" spans="1:11" ht="25.05" customHeight="1" x14ac:dyDescent="0.2">
      <c r="A29" s="7" t="s">
        <v>97</v>
      </c>
      <c r="B29" s="6" t="s">
        <v>98</v>
      </c>
      <c r="C29" s="6" t="s">
        <v>50</v>
      </c>
      <c r="D29" s="6" t="s">
        <v>50</v>
      </c>
      <c r="E29" s="6"/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</row>
    <row r="30" spans="1:11" ht="63" customHeight="1" x14ac:dyDescent="0.2">
      <c r="A30" s="7" t="s">
        <v>99</v>
      </c>
      <c r="B30" s="6" t="s">
        <v>100</v>
      </c>
      <c r="C30" s="6" t="s">
        <v>101</v>
      </c>
      <c r="D30" s="6" t="s">
        <v>50</v>
      </c>
      <c r="E30" s="6"/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</row>
    <row r="31" spans="1:11" ht="25.05" customHeight="1" x14ac:dyDescent="0.2">
      <c r="A31" s="7" t="s">
        <v>102</v>
      </c>
      <c r="B31" s="6" t="s">
        <v>103</v>
      </c>
      <c r="C31" s="6" t="s">
        <v>104</v>
      </c>
      <c r="D31" s="6" t="s">
        <v>50</v>
      </c>
      <c r="E31" s="6"/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</row>
    <row r="32" spans="1:11" ht="25.05" customHeight="1" x14ac:dyDescent="0.2">
      <c r="A32" s="7" t="s">
        <v>105</v>
      </c>
      <c r="B32" s="6" t="s">
        <v>106</v>
      </c>
      <c r="C32" s="6" t="s">
        <v>50</v>
      </c>
      <c r="D32" s="6" t="s">
        <v>50</v>
      </c>
      <c r="E32" s="6"/>
      <c r="F32" s="9">
        <v>133355427.2</v>
      </c>
      <c r="G32" s="9">
        <v>119229827.04000001</v>
      </c>
      <c r="H32" s="9">
        <v>1764680</v>
      </c>
      <c r="I32" s="9">
        <v>12360920.16</v>
      </c>
      <c r="J32" s="9">
        <v>128598904.2</v>
      </c>
      <c r="K32" s="9">
        <v>129687440.09</v>
      </c>
    </row>
    <row r="33" spans="1:11" ht="37.950000000000003" customHeight="1" x14ac:dyDescent="0.2">
      <c r="A33" s="7" t="s">
        <v>107</v>
      </c>
      <c r="B33" s="6" t="s">
        <v>108</v>
      </c>
      <c r="C33" s="6" t="s">
        <v>50</v>
      </c>
      <c r="D33" s="6" t="s">
        <v>50</v>
      </c>
      <c r="E33" s="6"/>
      <c r="F33" s="9">
        <v>123503085.41</v>
      </c>
      <c r="G33" s="9">
        <v>113520905.41</v>
      </c>
      <c r="H33" s="9">
        <v>1093680</v>
      </c>
      <c r="I33" s="9">
        <v>8888500</v>
      </c>
      <c r="J33" s="9">
        <v>121199930.3</v>
      </c>
      <c r="K33" s="9">
        <v>122167930.3</v>
      </c>
    </row>
    <row r="34" spans="1:11" ht="37.950000000000003" customHeight="1" x14ac:dyDescent="0.2">
      <c r="A34" s="7" t="s">
        <v>109</v>
      </c>
      <c r="B34" s="6" t="s">
        <v>110</v>
      </c>
      <c r="C34" s="6" t="s">
        <v>111</v>
      </c>
      <c r="D34" s="6" t="s">
        <v>50</v>
      </c>
      <c r="E34" s="6"/>
      <c r="F34" s="9">
        <v>94887623.200000003</v>
      </c>
      <c r="G34" s="9">
        <v>87247623.200000003</v>
      </c>
      <c r="H34" s="9">
        <v>840000</v>
      </c>
      <c r="I34" s="9">
        <v>6800000</v>
      </c>
      <c r="J34" s="9">
        <v>93118787.549999997</v>
      </c>
      <c r="K34" s="9">
        <v>93861787.549999997</v>
      </c>
    </row>
    <row r="35" spans="1:11" ht="25.05" customHeight="1" x14ac:dyDescent="0.2">
      <c r="A35" s="7" t="s">
        <v>53</v>
      </c>
      <c r="B35" s="6" t="s">
        <v>110</v>
      </c>
      <c r="C35" s="6" t="s">
        <v>111</v>
      </c>
      <c r="D35" s="6" t="s">
        <v>50</v>
      </c>
      <c r="E35" s="6"/>
      <c r="F35" s="9">
        <v>87247623.200000003</v>
      </c>
      <c r="G35" s="9">
        <v>87247623.200000003</v>
      </c>
      <c r="H35" s="9">
        <v>0</v>
      </c>
      <c r="I35" s="9">
        <v>0</v>
      </c>
      <c r="J35" s="9">
        <v>86770787.549999997</v>
      </c>
      <c r="K35" s="9">
        <v>86770787.549999997</v>
      </c>
    </row>
    <row r="36" spans="1:11" ht="25.05" customHeight="1" x14ac:dyDescent="0.2">
      <c r="A36" s="7" t="s">
        <v>112</v>
      </c>
      <c r="B36" s="6" t="s">
        <v>110</v>
      </c>
      <c r="C36" s="6" t="s">
        <v>111</v>
      </c>
      <c r="D36" s="6" t="s">
        <v>50</v>
      </c>
      <c r="E36" s="6"/>
      <c r="F36" s="9">
        <v>431362.92</v>
      </c>
      <c r="G36" s="9">
        <v>431362.92</v>
      </c>
      <c r="H36" s="9">
        <v>0</v>
      </c>
      <c r="I36" s="9">
        <v>0</v>
      </c>
      <c r="J36" s="9">
        <v>0</v>
      </c>
      <c r="K36" s="9">
        <v>0</v>
      </c>
    </row>
    <row r="37" spans="1:11" ht="25.05" customHeight="1" x14ac:dyDescent="0.2">
      <c r="A37" s="7" t="s">
        <v>113</v>
      </c>
      <c r="B37" s="6" t="s">
        <v>110</v>
      </c>
      <c r="C37" s="6" t="s">
        <v>111</v>
      </c>
      <c r="D37" s="6" t="s">
        <v>50</v>
      </c>
      <c r="E37" s="6"/>
      <c r="F37" s="9">
        <v>86816260.280000001</v>
      </c>
      <c r="G37" s="9">
        <v>86816260.280000001</v>
      </c>
      <c r="H37" s="9">
        <v>0</v>
      </c>
      <c r="I37" s="9">
        <v>0</v>
      </c>
      <c r="J37" s="9">
        <v>86770787.549999997</v>
      </c>
      <c r="K37" s="9">
        <v>86770787.549999997</v>
      </c>
    </row>
    <row r="38" spans="1:11" ht="25.05" customHeight="1" x14ac:dyDescent="0.2">
      <c r="A38" s="7" t="s">
        <v>55</v>
      </c>
      <c r="B38" s="6" t="s">
        <v>110</v>
      </c>
      <c r="C38" s="6" t="s">
        <v>111</v>
      </c>
      <c r="D38" s="6" t="s">
        <v>50</v>
      </c>
      <c r="E38" s="6"/>
      <c r="F38" s="9">
        <v>840000</v>
      </c>
      <c r="G38" s="9">
        <v>0</v>
      </c>
      <c r="H38" s="9">
        <v>840000</v>
      </c>
      <c r="I38" s="9">
        <v>0</v>
      </c>
      <c r="J38" s="9">
        <v>0</v>
      </c>
      <c r="K38" s="9">
        <v>0</v>
      </c>
    </row>
    <row r="39" spans="1:11" ht="25.05" customHeight="1" x14ac:dyDescent="0.2">
      <c r="A39" s="7" t="s">
        <v>112</v>
      </c>
      <c r="B39" s="6" t="s">
        <v>110</v>
      </c>
      <c r="C39" s="6" t="s">
        <v>111</v>
      </c>
      <c r="D39" s="6" t="s">
        <v>50</v>
      </c>
      <c r="E39" s="6"/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</row>
    <row r="40" spans="1:11" ht="25.05" customHeight="1" x14ac:dyDescent="0.2">
      <c r="A40" s="7" t="s">
        <v>113</v>
      </c>
      <c r="B40" s="6" t="s">
        <v>110</v>
      </c>
      <c r="C40" s="6" t="s">
        <v>111</v>
      </c>
      <c r="D40" s="6" t="s">
        <v>50</v>
      </c>
      <c r="E40" s="6"/>
      <c r="F40" s="9">
        <v>840000</v>
      </c>
      <c r="G40" s="9">
        <v>0</v>
      </c>
      <c r="H40" s="9">
        <v>840000</v>
      </c>
      <c r="I40" s="9">
        <v>0</v>
      </c>
      <c r="J40" s="9">
        <v>0</v>
      </c>
      <c r="K40" s="9">
        <v>0</v>
      </c>
    </row>
    <row r="41" spans="1:11" ht="25.05" customHeight="1" x14ac:dyDescent="0.2">
      <c r="A41" s="7" t="s">
        <v>51</v>
      </c>
      <c r="B41" s="6" t="s">
        <v>110</v>
      </c>
      <c r="C41" s="6" t="s">
        <v>111</v>
      </c>
      <c r="D41" s="6" t="s">
        <v>50</v>
      </c>
      <c r="E41" s="6"/>
      <c r="F41" s="9">
        <v>6800000</v>
      </c>
      <c r="G41" s="9">
        <v>0</v>
      </c>
      <c r="H41" s="9">
        <v>0</v>
      </c>
      <c r="I41" s="9">
        <v>6800000</v>
      </c>
      <c r="J41" s="9">
        <v>6348000</v>
      </c>
      <c r="K41" s="9">
        <v>7091000</v>
      </c>
    </row>
    <row r="42" spans="1:11" ht="25.05" customHeight="1" x14ac:dyDescent="0.2">
      <c r="A42" s="7" t="s">
        <v>112</v>
      </c>
      <c r="B42" s="6" t="s">
        <v>110</v>
      </c>
      <c r="C42" s="6" t="s">
        <v>111</v>
      </c>
      <c r="D42" s="6" t="s">
        <v>50</v>
      </c>
      <c r="E42" s="6"/>
      <c r="F42" s="9">
        <v>1128000</v>
      </c>
      <c r="G42" s="9">
        <v>0</v>
      </c>
      <c r="H42" s="9">
        <v>0</v>
      </c>
      <c r="I42" s="9">
        <v>1128000</v>
      </c>
      <c r="J42" s="9">
        <v>0</v>
      </c>
      <c r="K42" s="9">
        <v>0</v>
      </c>
    </row>
    <row r="43" spans="1:11" ht="25.05" customHeight="1" x14ac:dyDescent="0.2">
      <c r="A43" s="7" t="s">
        <v>113</v>
      </c>
      <c r="B43" s="6" t="s">
        <v>110</v>
      </c>
      <c r="C43" s="6" t="s">
        <v>111</v>
      </c>
      <c r="D43" s="6" t="s">
        <v>50</v>
      </c>
      <c r="E43" s="6"/>
      <c r="F43" s="9">
        <v>5672000</v>
      </c>
      <c r="G43" s="9">
        <v>0</v>
      </c>
      <c r="H43" s="9">
        <v>0</v>
      </c>
      <c r="I43" s="9">
        <v>5672000</v>
      </c>
      <c r="J43" s="9">
        <v>6348000</v>
      </c>
      <c r="K43" s="9">
        <v>7091000</v>
      </c>
    </row>
    <row r="44" spans="1:11" ht="49.95" customHeight="1" x14ac:dyDescent="0.2">
      <c r="A44" s="7" t="s">
        <v>114</v>
      </c>
      <c r="B44" s="6" t="s">
        <v>115</v>
      </c>
      <c r="C44" s="6" t="s">
        <v>116</v>
      </c>
      <c r="D44" s="6" t="s">
        <v>50</v>
      </c>
      <c r="E44" s="6"/>
      <c r="F44" s="9">
        <v>50000</v>
      </c>
      <c r="G44" s="9">
        <v>0</v>
      </c>
      <c r="H44" s="9">
        <v>0</v>
      </c>
      <c r="I44" s="9">
        <v>50000</v>
      </c>
      <c r="J44" s="9">
        <v>50000</v>
      </c>
      <c r="K44" s="9">
        <v>50000</v>
      </c>
    </row>
    <row r="45" spans="1:11" ht="25.05" customHeight="1" x14ac:dyDescent="0.2">
      <c r="A45" s="7" t="s">
        <v>51</v>
      </c>
      <c r="B45" s="6" t="s">
        <v>115</v>
      </c>
      <c r="C45" s="6" t="s">
        <v>116</v>
      </c>
      <c r="D45" s="6" t="s">
        <v>50</v>
      </c>
      <c r="E45" s="6"/>
      <c r="F45" s="9">
        <v>50000</v>
      </c>
      <c r="G45" s="9">
        <v>0</v>
      </c>
      <c r="H45" s="9">
        <v>0</v>
      </c>
      <c r="I45" s="9">
        <v>50000</v>
      </c>
      <c r="J45" s="9">
        <v>50000</v>
      </c>
      <c r="K45" s="9">
        <v>50000</v>
      </c>
    </row>
    <row r="46" spans="1:11" ht="25.05" customHeight="1" x14ac:dyDescent="0.2">
      <c r="A46" s="7" t="s">
        <v>113</v>
      </c>
      <c r="B46" s="6" t="s">
        <v>115</v>
      </c>
      <c r="C46" s="6" t="s">
        <v>116</v>
      </c>
      <c r="D46" s="6" t="s">
        <v>50</v>
      </c>
      <c r="E46" s="6"/>
      <c r="F46" s="9">
        <v>50000</v>
      </c>
      <c r="G46" s="9">
        <v>0</v>
      </c>
      <c r="H46" s="9">
        <v>0</v>
      </c>
      <c r="I46" s="9">
        <v>50000</v>
      </c>
      <c r="J46" s="9">
        <v>50000</v>
      </c>
      <c r="K46" s="9">
        <v>50000</v>
      </c>
    </row>
    <row r="47" spans="1:11" ht="25.05" customHeight="1" x14ac:dyDescent="0.2">
      <c r="A47" s="7" t="s">
        <v>117</v>
      </c>
      <c r="B47" s="6" t="s">
        <v>115</v>
      </c>
      <c r="C47" s="6" t="s">
        <v>116</v>
      </c>
      <c r="D47" s="6" t="s">
        <v>50</v>
      </c>
      <c r="E47" s="6"/>
      <c r="F47" s="9">
        <v>0</v>
      </c>
      <c r="G47" s="9">
        <v>0</v>
      </c>
      <c r="H47" s="9">
        <v>0</v>
      </c>
      <c r="I47" s="9">
        <v>0</v>
      </c>
      <c r="J47" s="9">
        <v>0</v>
      </c>
      <c r="K47" s="9">
        <v>0</v>
      </c>
    </row>
    <row r="48" spans="1:11" ht="25.05" customHeight="1" x14ac:dyDescent="0.2">
      <c r="A48" s="7" t="s">
        <v>53</v>
      </c>
      <c r="B48" s="6" t="s">
        <v>115</v>
      </c>
      <c r="C48" s="6" t="s">
        <v>116</v>
      </c>
      <c r="D48" s="6" t="s">
        <v>50</v>
      </c>
      <c r="E48" s="6"/>
      <c r="F48" s="9">
        <v>0</v>
      </c>
      <c r="G48" s="9">
        <v>0</v>
      </c>
      <c r="H48" s="9">
        <v>0</v>
      </c>
      <c r="I48" s="9">
        <v>0</v>
      </c>
      <c r="J48" s="9">
        <v>0</v>
      </c>
      <c r="K48" s="9">
        <v>0</v>
      </c>
    </row>
    <row r="49" spans="1:11" ht="25.05" customHeight="1" x14ac:dyDescent="0.2">
      <c r="A49" s="7" t="s">
        <v>113</v>
      </c>
      <c r="B49" s="6" t="s">
        <v>115</v>
      </c>
      <c r="C49" s="6" t="s">
        <v>116</v>
      </c>
      <c r="D49" s="6" t="s">
        <v>50</v>
      </c>
      <c r="E49" s="6"/>
      <c r="F49" s="9">
        <v>0</v>
      </c>
      <c r="G49" s="9">
        <v>0</v>
      </c>
      <c r="H49" s="9">
        <v>0</v>
      </c>
      <c r="I49" s="9">
        <v>0</v>
      </c>
      <c r="J49" s="9">
        <v>0</v>
      </c>
      <c r="K49" s="9">
        <v>0</v>
      </c>
    </row>
    <row r="50" spans="1:11" ht="25.05" customHeight="1" x14ac:dyDescent="0.2">
      <c r="A50" s="7" t="s">
        <v>112</v>
      </c>
      <c r="B50" s="6" t="s">
        <v>115</v>
      </c>
      <c r="C50" s="6" t="s">
        <v>116</v>
      </c>
      <c r="D50" s="6" t="s">
        <v>50</v>
      </c>
      <c r="E50" s="6"/>
      <c r="F50" s="9">
        <v>0</v>
      </c>
      <c r="G50" s="9">
        <v>0</v>
      </c>
      <c r="H50" s="9">
        <v>0</v>
      </c>
      <c r="I50" s="9">
        <v>0</v>
      </c>
      <c r="J50" s="9">
        <v>0</v>
      </c>
      <c r="K50" s="9">
        <v>0</v>
      </c>
    </row>
    <row r="51" spans="1:11" ht="25.05" customHeight="1" x14ac:dyDescent="0.2">
      <c r="A51" s="7" t="s">
        <v>55</v>
      </c>
      <c r="B51" s="6" t="s">
        <v>115</v>
      </c>
      <c r="C51" s="6" t="s">
        <v>116</v>
      </c>
      <c r="D51" s="6" t="s">
        <v>50</v>
      </c>
      <c r="E51" s="6"/>
      <c r="F51" s="9">
        <v>0</v>
      </c>
      <c r="G51" s="9">
        <v>0</v>
      </c>
      <c r="H51" s="9">
        <v>0</v>
      </c>
      <c r="I51" s="9">
        <v>0</v>
      </c>
      <c r="J51" s="9">
        <v>0</v>
      </c>
      <c r="K51" s="9">
        <v>0</v>
      </c>
    </row>
    <row r="52" spans="1:11" ht="25.05" customHeight="1" x14ac:dyDescent="0.2">
      <c r="A52" s="7" t="s">
        <v>113</v>
      </c>
      <c r="B52" s="6" t="s">
        <v>115</v>
      </c>
      <c r="C52" s="6" t="s">
        <v>116</v>
      </c>
      <c r="D52" s="6" t="s">
        <v>50</v>
      </c>
      <c r="E52" s="6"/>
      <c r="F52" s="9">
        <v>0</v>
      </c>
      <c r="G52" s="9">
        <v>0</v>
      </c>
      <c r="H52" s="9">
        <v>0</v>
      </c>
      <c r="I52" s="9">
        <v>0</v>
      </c>
      <c r="J52" s="9">
        <v>0</v>
      </c>
      <c r="K52" s="9">
        <v>0</v>
      </c>
    </row>
    <row r="53" spans="1:11" ht="25.05" customHeight="1" x14ac:dyDescent="0.2">
      <c r="A53" s="7" t="s">
        <v>117</v>
      </c>
      <c r="B53" s="6" t="s">
        <v>115</v>
      </c>
      <c r="C53" s="6" t="s">
        <v>116</v>
      </c>
      <c r="D53" s="6" t="s">
        <v>50</v>
      </c>
      <c r="E53" s="6"/>
      <c r="F53" s="9">
        <v>0</v>
      </c>
      <c r="G53" s="9">
        <v>0</v>
      </c>
      <c r="H53" s="9">
        <v>0</v>
      </c>
      <c r="I53" s="9">
        <v>0</v>
      </c>
      <c r="J53" s="9">
        <v>0</v>
      </c>
      <c r="K53" s="9">
        <v>0</v>
      </c>
    </row>
    <row r="54" spans="1:11" ht="49.95" customHeight="1" x14ac:dyDescent="0.2">
      <c r="A54" s="7" t="s">
        <v>118</v>
      </c>
      <c r="B54" s="6" t="s">
        <v>119</v>
      </c>
      <c r="C54" s="6" t="s">
        <v>120</v>
      </c>
      <c r="D54" s="6" t="s">
        <v>50</v>
      </c>
      <c r="E54" s="6"/>
      <c r="F54" s="9">
        <v>0</v>
      </c>
      <c r="G54" s="9">
        <v>0</v>
      </c>
      <c r="H54" s="9">
        <v>0</v>
      </c>
      <c r="I54" s="9">
        <v>0</v>
      </c>
      <c r="J54" s="9">
        <v>0</v>
      </c>
      <c r="K54" s="9">
        <v>0</v>
      </c>
    </row>
    <row r="55" spans="1:11" ht="25.05" customHeight="1" x14ac:dyDescent="0.2">
      <c r="A55" s="7" t="s">
        <v>51</v>
      </c>
      <c r="B55" s="6" t="s">
        <v>119</v>
      </c>
      <c r="C55" s="6" t="s">
        <v>120</v>
      </c>
      <c r="D55" s="6" t="s">
        <v>50</v>
      </c>
      <c r="E55" s="6"/>
      <c r="F55" s="9">
        <v>0</v>
      </c>
      <c r="G55" s="9">
        <v>0</v>
      </c>
      <c r="H55" s="9">
        <v>0</v>
      </c>
      <c r="I55" s="9">
        <v>0</v>
      </c>
      <c r="J55" s="9">
        <v>0</v>
      </c>
      <c r="K55" s="9">
        <v>0</v>
      </c>
    </row>
    <row r="56" spans="1:11" ht="25.05" customHeight="1" x14ac:dyDescent="0.2">
      <c r="A56" s="7" t="s">
        <v>113</v>
      </c>
      <c r="B56" s="6" t="s">
        <v>119</v>
      </c>
      <c r="C56" s="6" t="s">
        <v>120</v>
      </c>
      <c r="D56" s="6" t="s">
        <v>50</v>
      </c>
      <c r="E56" s="6"/>
      <c r="F56" s="9">
        <v>0</v>
      </c>
      <c r="G56" s="9">
        <v>0</v>
      </c>
      <c r="H56" s="9">
        <v>0</v>
      </c>
      <c r="I56" s="9">
        <v>0</v>
      </c>
      <c r="J56" s="9">
        <v>0</v>
      </c>
      <c r="K56" s="9">
        <v>0</v>
      </c>
    </row>
    <row r="57" spans="1:11" ht="25.05" customHeight="1" x14ac:dyDescent="0.2">
      <c r="A57" s="7" t="s">
        <v>117</v>
      </c>
      <c r="B57" s="6" t="s">
        <v>119</v>
      </c>
      <c r="C57" s="6" t="s">
        <v>120</v>
      </c>
      <c r="D57" s="6" t="s">
        <v>50</v>
      </c>
      <c r="E57" s="6"/>
      <c r="F57" s="9">
        <v>0</v>
      </c>
      <c r="G57" s="9">
        <v>0</v>
      </c>
      <c r="H57" s="9">
        <v>0</v>
      </c>
      <c r="I57" s="9">
        <v>0</v>
      </c>
      <c r="J57" s="9">
        <v>0</v>
      </c>
      <c r="K57" s="9">
        <v>0</v>
      </c>
    </row>
    <row r="58" spans="1:11" ht="25.05" customHeight="1" x14ac:dyDescent="0.2">
      <c r="A58" s="7" t="s">
        <v>53</v>
      </c>
      <c r="B58" s="6" t="s">
        <v>119</v>
      </c>
      <c r="C58" s="6" t="s">
        <v>120</v>
      </c>
      <c r="D58" s="6" t="s">
        <v>50</v>
      </c>
      <c r="E58" s="6"/>
      <c r="F58" s="9">
        <v>0</v>
      </c>
      <c r="G58" s="9">
        <v>0</v>
      </c>
      <c r="H58" s="9">
        <v>0</v>
      </c>
      <c r="I58" s="9">
        <v>0</v>
      </c>
      <c r="J58" s="9">
        <v>0</v>
      </c>
      <c r="K58" s="9">
        <v>0</v>
      </c>
    </row>
    <row r="59" spans="1:11" ht="25.05" customHeight="1" x14ac:dyDescent="0.2">
      <c r="A59" s="7" t="s">
        <v>113</v>
      </c>
      <c r="B59" s="6" t="s">
        <v>119</v>
      </c>
      <c r="C59" s="6" t="s">
        <v>120</v>
      </c>
      <c r="D59" s="6" t="s">
        <v>50</v>
      </c>
      <c r="E59" s="6"/>
      <c r="F59" s="9">
        <v>0</v>
      </c>
      <c r="G59" s="9">
        <v>0</v>
      </c>
      <c r="H59" s="9">
        <v>0</v>
      </c>
      <c r="I59" s="9">
        <v>0</v>
      </c>
      <c r="J59" s="9">
        <v>0</v>
      </c>
      <c r="K59" s="9">
        <v>0</v>
      </c>
    </row>
    <row r="60" spans="1:11" ht="25.05" customHeight="1" x14ac:dyDescent="0.2">
      <c r="A60" s="7" t="s">
        <v>117</v>
      </c>
      <c r="B60" s="6" t="s">
        <v>119</v>
      </c>
      <c r="C60" s="6" t="s">
        <v>120</v>
      </c>
      <c r="D60" s="6" t="s">
        <v>50</v>
      </c>
      <c r="E60" s="6"/>
      <c r="F60" s="9">
        <v>0</v>
      </c>
      <c r="G60" s="9">
        <v>0</v>
      </c>
      <c r="H60" s="9">
        <v>0</v>
      </c>
      <c r="I60" s="9">
        <v>0</v>
      </c>
      <c r="J60" s="9">
        <v>0</v>
      </c>
      <c r="K60" s="9">
        <v>0</v>
      </c>
    </row>
    <row r="61" spans="1:11" ht="25.05" customHeight="1" x14ac:dyDescent="0.2">
      <c r="A61" s="7" t="s">
        <v>55</v>
      </c>
      <c r="B61" s="6" t="s">
        <v>119</v>
      </c>
      <c r="C61" s="6" t="s">
        <v>120</v>
      </c>
      <c r="D61" s="6" t="s">
        <v>50</v>
      </c>
      <c r="E61" s="6"/>
      <c r="F61" s="9">
        <v>0</v>
      </c>
      <c r="G61" s="9">
        <v>0</v>
      </c>
      <c r="H61" s="9">
        <v>0</v>
      </c>
      <c r="I61" s="9">
        <v>0</v>
      </c>
      <c r="J61" s="9">
        <v>0</v>
      </c>
      <c r="K61" s="9">
        <v>0</v>
      </c>
    </row>
    <row r="62" spans="1:11" ht="25.05" customHeight="1" x14ac:dyDescent="0.2">
      <c r="A62" s="7" t="s">
        <v>113</v>
      </c>
      <c r="B62" s="6" t="s">
        <v>119</v>
      </c>
      <c r="C62" s="6" t="s">
        <v>120</v>
      </c>
      <c r="D62" s="6" t="s">
        <v>50</v>
      </c>
      <c r="E62" s="6"/>
      <c r="F62" s="9">
        <v>0</v>
      </c>
      <c r="G62" s="9">
        <v>0</v>
      </c>
      <c r="H62" s="9">
        <v>0</v>
      </c>
      <c r="I62" s="9">
        <v>0</v>
      </c>
      <c r="J62" s="9">
        <v>0</v>
      </c>
      <c r="K62" s="9">
        <v>0</v>
      </c>
    </row>
    <row r="63" spans="1:11" ht="25.05" customHeight="1" x14ac:dyDescent="0.2">
      <c r="A63" s="7" t="s">
        <v>117</v>
      </c>
      <c r="B63" s="6" t="s">
        <v>119</v>
      </c>
      <c r="C63" s="6" t="s">
        <v>120</v>
      </c>
      <c r="D63" s="6" t="s">
        <v>50</v>
      </c>
      <c r="E63" s="6"/>
      <c r="F63" s="9">
        <v>0</v>
      </c>
      <c r="G63" s="9">
        <v>0</v>
      </c>
      <c r="H63" s="9">
        <v>0</v>
      </c>
      <c r="I63" s="9">
        <v>0</v>
      </c>
      <c r="J63" s="9">
        <v>0</v>
      </c>
      <c r="K63" s="9">
        <v>0</v>
      </c>
    </row>
    <row r="64" spans="1:11" ht="75" customHeight="1" x14ac:dyDescent="0.2">
      <c r="A64" s="7" t="s">
        <v>121</v>
      </c>
      <c r="B64" s="6" t="s">
        <v>122</v>
      </c>
      <c r="C64" s="6" t="s">
        <v>123</v>
      </c>
      <c r="D64" s="6" t="s">
        <v>50</v>
      </c>
      <c r="E64" s="6"/>
      <c r="F64" s="9">
        <v>28565462.210000001</v>
      </c>
      <c r="G64" s="9">
        <v>26273282.210000001</v>
      </c>
      <c r="H64" s="9">
        <v>253680</v>
      </c>
      <c r="I64" s="9">
        <v>2038500</v>
      </c>
      <c r="J64" s="9">
        <v>28031142.75</v>
      </c>
      <c r="K64" s="9">
        <v>28256142.75</v>
      </c>
    </row>
    <row r="65" spans="1:11" ht="25.05" customHeight="1" x14ac:dyDescent="0.2">
      <c r="A65" s="7" t="s">
        <v>51</v>
      </c>
      <c r="B65" s="6" t="s">
        <v>122</v>
      </c>
      <c r="C65" s="6" t="s">
        <v>123</v>
      </c>
      <c r="D65" s="6" t="s">
        <v>50</v>
      </c>
      <c r="E65" s="6"/>
      <c r="F65" s="9">
        <v>2038500</v>
      </c>
      <c r="G65" s="9">
        <v>0</v>
      </c>
      <c r="H65" s="9">
        <v>0</v>
      </c>
      <c r="I65" s="9">
        <v>2038500</v>
      </c>
      <c r="J65" s="9">
        <v>1901864.75</v>
      </c>
      <c r="K65" s="9">
        <v>2126864.75</v>
      </c>
    </row>
    <row r="66" spans="1:11" ht="25.05" customHeight="1" x14ac:dyDescent="0.2">
      <c r="A66" s="7" t="s">
        <v>113</v>
      </c>
      <c r="B66" s="6" t="s">
        <v>122</v>
      </c>
      <c r="C66" s="6" t="s">
        <v>123</v>
      </c>
      <c r="D66" s="6" t="s">
        <v>50</v>
      </c>
      <c r="E66" s="6"/>
      <c r="F66" s="9">
        <v>1697844</v>
      </c>
      <c r="G66" s="9">
        <v>0</v>
      </c>
      <c r="H66" s="9">
        <v>0</v>
      </c>
      <c r="I66" s="9">
        <v>1697844</v>
      </c>
      <c r="J66" s="9">
        <v>1901864.75</v>
      </c>
      <c r="K66" s="9">
        <v>2126864.75</v>
      </c>
    </row>
    <row r="67" spans="1:11" ht="25.05" customHeight="1" x14ac:dyDescent="0.2">
      <c r="A67" s="7" t="s">
        <v>117</v>
      </c>
      <c r="B67" s="6" t="s">
        <v>122</v>
      </c>
      <c r="C67" s="6" t="s">
        <v>123</v>
      </c>
      <c r="D67" s="6" t="s">
        <v>50</v>
      </c>
      <c r="E67" s="6"/>
      <c r="F67" s="9">
        <v>340656</v>
      </c>
      <c r="G67" s="9">
        <v>0</v>
      </c>
      <c r="H67" s="9">
        <v>0</v>
      </c>
      <c r="I67" s="9">
        <v>340656</v>
      </c>
      <c r="J67" s="9">
        <v>0</v>
      </c>
      <c r="K67" s="9">
        <v>0</v>
      </c>
    </row>
    <row r="68" spans="1:11" ht="25.05" customHeight="1" x14ac:dyDescent="0.2">
      <c r="A68" s="7" t="s">
        <v>53</v>
      </c>
      <c r="B68" s="6" t="s">
        <v>122</v>
      </c>
      <c r="C68" s="6" t="s">
        <v>123</v>
      </c>
      <c r="D68" s="6" t="s">
        <v>50</v>
      </c>
      <c r="E68" s="6"/>
      <c r="F68" s="9">
        <v>26273282.210000001</v>
      </c>
      <c r="G68" s="9">
        <v>26273282.210000001</v>
      </c>
      <c r="H68" s="9">
        <v>0</v>
      </c>
      <c r="I68" s="9">
        <v>0</v>
      </c>
      <c r="J68" s="9">
        <v>26129278</v>
      </c>
      <c r="K68" s="9">
        <v>26129278</v>
      </c>
    </row>
    <row r="69" spans="1:11" ht="25.05" customHeight="1" x14ac:dyDescent="0.2">
      <c r="A69" s="7" t="s">
        <v>113</v>
      </c>
      <c r="B69" s="6" t="s">
        <v>122</v>
      </c>
      <c r="C69" s="6" t="s">
        <v>123</v>
      </c>
      <c r="D69" s="6" t="s">
        <v>50</v>
      </c>
      <c r="E69" s="6"/>
      <c r="F69" s="9">
        <v>26269818.09</v>
      </c>
      <c r="G69" s="9">
        <v>26269818.09</v>
      </c>
      <c r="H69" s="9">
        <v>0</v>
      </c>
      <c r="I69" s="9">
        <v>0</v>
      </c>
      <c r="J69" s="9">
        <v>26129278</v>
      </c>
      <c r="K69" s="9">
        <v>26129278</v>
      </c>
    </row>
    <row r="70" spans="1:11" ht="25.05" customHeight="1" x14ac:dyDescent="0.2">
      <c r="A70" s="7" t="s">
        <v>117</v>
      </c>
      <c r="B70" s="6" t="s">
        <v>122</v>
      </c>
      <c r="C70" s="6" t="s">
        <v>123</v>
      </c>
      <c r="D70" s="6" t="s">
        <v>50</v>
      </c>
      <c r="E70" s="6"/>
      <c r="F70" s="9">
        <v>3464.12</v>
      </c>
      <c r="G70" s="9">
        <v>3464.12</v>
      </c>
      <c r="H70" s="9">
        <v>0</v>
      </c>
      <c r="I70" s="9">
        <v>0</v>
      </c>
      <c r="J70" s="9">
        <v>0</v>
      </c>
      <c r="K70" s="9">
        <v>0</v>
      </c>
    </row>
    <row r="71" spans="1:11" ht="25.05" customHeight="1" x14ac:dyDescent="0.2">
      <c r="A71" s="7" t="s">
        <v>55</v>
      </c>
      <c r="B71" s="6" t="s">
        <v>122</v>
      </c>
      <c r="C71" s="6" t="s">
        <v>123</v>
      </c>
      <c r="D71" s="6" t="s">
        <v>50</v>
      </c>
      <c r="E71" s="6"/>
      <c r="F71" s="9">
        <v>253680</v>
      </c>
      <c r="G71" s="9">
        <v>0</v>
      </c>
      <c r="H71" s="9">
        <v>253680</v>
      </c>
      <c r="I71" s="9">
        <v>0</v>
      </c>
      <c r="J71" s="9">
        <v>0</v>
      </c>
      <c r="K71" s="9">
        <v>0</v>
      </c>
    </row>
    <row r="72" spans="1:11" ht="25.05" customHeight="1" x14ac:dyDescent="0.2">
      <c r="A72" s="7" t="s">
        <v>113</v>
      </c>
      <c r="B72" s="6" t="s">
        <v>122</v>
      </c>
      <c r="C72" s="6" t="s">
        <v>123</v>
      </c>
      <c r="D72" s="6" t="s">
        <v>50</v>
      </c>
      <c r="E72" s="6"/>
      <c r="F72" s="9">
        <v>253680</v>
      </c>
      <c r="G72" s="9">
        <v>0</v>
      </c>
      <c r="H72" s="9">
        <v>253680</v>
      </c>
      <c r="I72" s="9">
        <v>0</v>
      </c>
      <c r="J72" s="9">
        <v>0</v>
      </c>
      <c r="K72" s="9">
        <v>0</v>
      </c>
    </row>
    <row r="73" spans="1:11" ht="25.05" customHeight="1" x14ac:dyDescent="0.2">
      <c r="A73" s="7" t="s">
        <v>117</v>
      </c>
      <c r="B73" s="6" t="s">
        <v>122</v>
      </c>
      <c r="C73" s="6" t="s">
        <v>123</v>
      </c>
      <c r="D73" s="6" t="s">
        <v>50</v>
      </c>
      <c r="E73" s="6"/>
      <c r="F73" s="9">
        <v>0</v>
      </c>
      <c r="G73" s="9">
        <v>0</v>
      </c>
      <c r="H73" s="9">
        <v>0</v>
      </c>
      <c r="I73" s="9">
        <v>0</v>
      </c>
      <c r="J73" s="9">
        <v>0</v>
      </c>
      <c r="K73" s="9">
        <v>0</v>
      </c>
    </row>
    <row r="74" spans="1:11" ht="37.950000000000003" customHeight="1" x14ac:dyDescent="0.2">
      <c r="A74" s="7" t="s">
        <v>124</v>
      </c>
      <c r="B74" s="6" t="s">
        <v>125</v>
      </c>
      <c r="C74" s="6" t="s">
        <v>123</v>
      </c>
      <c r="D74" s="6" t="s">
        <v>50</v>
      </c>
      <c r="E74" s="6"/>
      <c r="F74" s="9">
        <v>28565462.210000001</v>
      </c>
      <c r="G74" s="9">
        <v>26273282.210000001</v>
      </c>
      <c r="H74" s="9">
        <v>253680</v>
      </c>
      <c r="I74" s="9">
        <v>2038500</v>
      </c>
      <c r="J74" s="9">
        <v>28031142.75</v>
      </c>
      <c r="K74" s="9">
        <v>28256142.75</v>
      </c>
    </row>
    <row r="75" spans="1:11" ht="25.05" customHeight="1" x14ac:dyDescent="0.2">
      <c r="A75" s="7" t="s">
        <v>51</v>
      </c>
      <c r="B75" s="6" t="s">
        <v>125</v>
      </c>
      <c r="C75" s="6" t="s">
        <v>123</v>
      </c>
      <c r="D75" s="6" t="s">
        <v>50</v>
      </c>
      <c r="E75" s="6"/>
      <c r="F75" s="9">
        <v>2038500</v>
      </c>
      <c r="G75" s="9">
        <v>0</v>
      </c>
      <c r="H75" s="9">
        <v>0</v>
      </c>
      <c r="I75" s="9">
        <v>2038500</v>
      </c>
      <c r="J75" s="9">
        <v>1901864.75</v>
      </c>
      <c r="K75" s="9">
        <v>2126864.75</v>
      </c>
    </row>
    <row r="76" spans="1:11" ht="25.05" customHeight="1" x14ac:dyDescent="0.2">
      <c r="A76" s="7" t="s">
        <v>113</v>
      </c>
      <c r="B76" s="6" t="s">
        <v>125</v>
      </c>
      <c r="C76" s="6" t="s">
        <v>123</v>
      </c>
      <c r="D76" s="6" t="s">
        <v>50</v>
      </c>
      <c r="E76" s="6"/>
      <c r="F76" s="9">
        <v>1697844</v>
      </c>
      <c r="G76" s="9">
        <v>0</v>
      </c>
      <c r="H76" s="9">
        <v>0</v>
      </c>
      <c r="I76" s="9">
        <v>1697844</v>
      </c>
      <c r="J76" s="9">
        <v>1901864.75</v>
      </c>
      <c r="K76" s="9">
        <v>2126864.75</v>
      </c>
    </row>
    <row r="77" spans="1:11" ht="25.05" customHeight="1" x14ac:dyDescent="0.2">
      <c r="A77" s="7" t="s">
        <v>117</v>
      </c>
      <c r="B77" s="6" t="s">
        <v>125</v>
      </c>
      <c r="C77" s="6" t="s">
        <v>123</v>
      </c>
      <c r="D77" s="6" t="s">
        <v>50</v>
      </c>
      <c r="E77" s="6"/>
      <c r="F77" s="9">
        <v>340656</v>
      </c>
      <c r="G77" s="9">
        <v>0</v>
      </c>
      <c r="H77" s="9">
        <v>0</v>
      </c>
      <c r="I77" s="9">
        <v>340656</v>
      </c>
      <c r="J77" s="9">
        <v>0</v>
      </c>
      <c r="K77" s="9">
        <v>0</v>
      </c>
    </row>
    <row r="78" spans="1:11" ht="25.05" customHeight="1" x14ac:dyDescent="0.2">
      <c r="A78" s="7" t="s">
        <v>53</v>
      </c>
      <c r="B78" s="6" t="s">
        <v>125</v>
      </c>
      <c r="C78" s="6" t="s">
        <v>123</v>
      </c>
      <c r="D78" s="6" t="s">
        <v>50</v>
      </c>
      <c r="E78" s="6"/>
      <c r="F78" s="9">
        <v>26273282.210000001</v>
      </c>
      <c r="G78" s="9">
        <v>26273282.210000001</v>
      </c>
      <c r="H78" s="9">
        <v>0</v>
      </c>
      <c r="I78" s="9">
        <v>0</v>
      </c>
      <c r="J78" s="9">
        <v>26129278</v>
      </c>
      <c r="K78" s="9">
        <v>26129278</v>
      </c>
    </row>
    <row r="79" spans="1:11" ht="25.05" customHeight="1" x14ac:dyDescent="0.2">
      <c r="A79" s="7" t="s">
        <v>113</v>
      </c>
      <c r="B79" s="6" t="s">
        <v>125</v>
      </c>
      <c r="C79" s="6" t="s">
        <v>123</v>
      </c>
      <c r="D79" s="6" t="s">
        <v>50</v>
      </c>
      <c r="E79" s="6"/>
      <c r="F79" s="9">
        <v>26269818.09</v>
      </c>
      <c r="G79" s="9">
        <v>26269818.09</v>
      </c>
      <c r="H79" s="9">
        <v>0</v>
      </c>
      <c r="I79" s="9">
        <v>0</v>
      </c>
      <c r="J79" s="9">
        <v>26129278</v>
      </c>
      <c r="K79" s="9">
        <v>26129278</v>
      </c>
    </row>
    <row r="80" spans="1:11" ht="25.05" customHeight="1" x14ac:dyDescent="0.2">
      <c r="A80" s="7" t="s">
        <v>117</v>
      </c>
      <c r="B80" s="6" t="s">
        <v>125</v>
      </c>
      <c r="C80" s="6" t="s">
        <v>123</v>
      </c>
      <c r="D80" s="6" t="s">
        <v>50</v>
      </c>
      <c r="E80" s="6"/>
      <c r="F80" s="9">
        <v>3464.12</v>
      </c>
      <c r="G80" s="9">
        <v>3464.12</v>
      </c>
      <c r="H80" s="9">
        <v>0</v>
      </c>
      <c r="I80" s="9">
        <v>0</v>
      </c>
      <c r="J80" s="9">
        <v>0</v>
      </c>
      <c r="K80" s="9">
        <v>0</v>
      </c>
    </row>
    <row r="81" spans="1:11" ht="25.05" customHeight="1" x14ac:dyDescent="0.2">
      <c r="A81" s="7" t="s">
        <v>55</v>
      </c>
      <c r="B81" s="6" t="s">
        <v>125</v>
      </c>
      <c r="C81" s="6" t="s">
        <v>123</v>
      </c>
      <c r="D81" s="6" t="s">
        <v>50</v>
      </c>
      <c r="E81" s="6"/>
      <c r="F81" s="9">
        <v>253680</v>
      </c>
      <c r="G81" s="9">
        <v>0</v>
      </c>
      <c r="H81" s="9">
        <v>253680</v>
      </c>
      <c r="I81" s="9">
        <v>0</v>
      </c>
      <c r="J81" s="9">
        <v>0</v>
      </c>
      <c r="K81" s="9">
        <v>0</v>
      </c>
    </row>
    <row r="82" spans="1:11" ht="25.05" customHeight="1" x14ac:dyDescent="0.2">
      <c r="A82" s="7" t="s">
        <v>113</v>
      </c>
      <c r="B82" s="6" t="s">
        <v>125</v>
      </c>
      <c r="C82" s="6" t="s">
        <v>123</v>
      </c>
      <c r="D82" s="6" t="s">
        <v>50</v>
      </c>
      <c r="E82" s="6"/>
      <c r="F82" s="9">
        <v>253680</v>
      </c>
      <c r="G82" s="9">
        <v>0</v>
      </c>
      <c r="H82" s="9">
        <v>253680</v>
      </c>
      <c r="I82" s="9">
        <v>0</v>
      </c>
      <c r="J82" s="9">
        <v>0</v>
      </c>
      <c r="K82" s="9">
        <v>0</v>
      </c>
    </row>
    <row r="83" spans="1:11" ht="25.05" customHeight="1" x14ac:dyDescent="0.2">
      <c r="A83" s="7" t="s">
        <v>117</v>
      </c>
      <c r="B83" s="6" t="s">
        <v>125</v>
      </c>
      <c r="C83" s="6" t="s">
        <v>123</v>
      </c>
      <c r="D83" s="6" t="s">
        <v>50</v>
      </c>
      <c r="E83" s="6"/>
      <c r="F83" s="9">
        <v>0</v>
      </c>
      <c r="G83" s="9">
        <v>0</v>
      </c>
      <c r="H83" s="9">
        <v>0</v>
      </c>
      <c r="I83" s="9">
        <v>0</v>
      </c>
      <c r="J83" s="9">
        <v>0</v>
      </c>
      <c r="K83" s="9">
        <v>0</v>
      </c>
    </row>
    <row r="84" spans="1:11" ht="25.05" customHeight="1" x14ac:dyDescent="0.2">
      <c r="A84" s="7" t="s">
        <v>126</v>
      </c>
      <c r="B84" s="6" t="s">
        <v>127</v>
      </c>
      <c r="C84" s="6" t="s">
        <v>123</v>
      </c>
      <c r="D84" s="6" t="s">
        <v>50</v>
      </c>
      <c r="E84" s="6"/>
      <c r="F84" s="9">
        <v>0</v>
      </c>
      <c r="G84" s="9">
        <v>0</v>
      </c>
      <c r="H84" s="9">
        <v>0</v>
      </c>
      <c r="I84" s="9">
        <v>0</v>
      </c>
      <c r="J84" s="9">
        <v>0</v>
      </c>
      <c r="K84" s="9">
        <v>0</v>
      </c>
    </row>
    <row r="85" spans="1:11" ht="25.05" customHeight="1" x14ac:dyDescent="0.2">
      <c r="A85" s="7" t="s">
        <v>51</v>
      </c>
      <c r="B85" s="6" t="s">
        <v>127</v>
      </c>
      <c r="C85" s="6" t="s">
        <v>123</v>
      </c>
      <c r="D85" s="6" t="s">
        <v>50</v>
      </c>
      <c r="E85" s="6"/>
      <c r="F85" s="9">
        <v>0</v>
      </c>
      <c r="G85" s="9">
        <v>0</v>
      </c>
      <c r="H85" s="9">
        <v>0</v>
      </c>
      <c r="I85" s="9">
        <v>0</v>
      </c>
      <c r="J85" s="9">
        <v>0</v>
      </c>
      <c r="K85" s="9">
        <v>0</v>
      </c>
    </row>
    <row r="86" spans="1:11" ht="25.05" customHeight="1" x14ac:dyDescent="0.2">
      <c r="A86" s="7" t="s">
        <v>113</v>
      </c>
      <c r="B86" s="6" t="s">
        <v>127</v>
      </c>
      <c r="C86" s="6" t="s">
        <v>123</v>
      </c>
      <c r="D86" s="6" t="s">
        <v>50</v>
      </c>
      <c r="E86" s="6"/>
      <c r="F86" s="9">
        <v>0</v>
      </c>
      <c r="G86" s="9">
        <v>0</v>
      </c>
      <c r="H86" s="9">
        <v>0</v>
      </c>
      <c r="I86" s="9">
        <v>0</v>
      </c>
      <c r="J86" s="9">
        <v>0</v>
      </c>
      <c r="K86" s="9">
        <v>0</v>
      </c>
    </row>
    <row r="87" spans="1:11" ht="25.05" customHeight="1" x14ac:dyDescent="0.2">
      <c r="A87" s="7" t="s">
        <v>117</v>
      </c>
      <c r="B87" s="6" t="s">
        <v>127</v>
      </c>
      <c r="C87" s="6" t="s">
        <v>123</v>
      </c>
      <c r="D87" s="6" t="s">
        <v>50</v>
      </c>
      <c r="E87" s="6"/>
      <c r="F87" s="9">
        <v>0</v>
      </c>
      <c r="G87" s="9">
        <v>0</v>
      </c>
      <c r="H87" s="9">
        <v>0</v>
      </c>
      <c r="I87" s="9">
        <v>0</v>
      </c>
      <c r="J87" s="9">
        <v>0</v>
      </c>
      <c r="K87" s="9">
        <v>0</v>
      </c>
    </row>
    <row r="88" spans="1:11" ht="25.05" customHeight="1" x14ac:dyDescent="0.2">
      <c r="A88" s="7" t="s">
        <v>53</v>
      </c>
      <c r="B88" s="6" t="s">
        <v>127</v>
      </c>
      <c r="C88" s="6" t="s">
        <v>123</v>
      </c>
      <c r="D88" s="6" t="s">
        <v>50</v>
      </c>
      <c r="E88" s="6"/>
      <c r="F88" s="9">
        <v>0</v>
      </c>
      <c r="G88" s="9">
        <v>0</v>
      </c>
      <c r="H88" s="9">
        <v>0</v>
      </c>
      <c r="I88" s="9">
        <v>0</v>
      </c>
      <c r="J88" s="9">
        <v>0</v>
      </c>
      <c r="K88" s="9">
        <v>0</v>
      </c>
    </row>
    <row r="89" spans="1:11" ht="25.05" customHeight="1" x14ac:dyDescent="0.2">
      <c r="A89" s="7" t="s">
        <v>113</v>
      </c>
      <c r="B89" s="6" t="s">
        <v>127</v>
      </c>
      <c r="C89" s="6" t="s">
        <v>123</v>
      </c>
      <c r="D89" s="6" t="s">
        <v>50</v>
      </c>
      <c r="E89" s="6"/>
      <c r="F89" s="9">
        <v>0</v>
      </c>
      <c r="G89" s="9">
        <v>0</v>
      </c>
      <c r="H89" s="9">
        <v>0</v>
      </c>
      <c r="I89" s="9">
        <v>0</v>
      </c>
      <c r="J89" s="9">
        <v>0</v>
      </c>
      <c r="K89" s="9">
        <v>0</v>
      </c>
    </row>
    <row r="90" spans="1:11" ht="25.05" customHeight="1" x14ac:dyDescent="0.2">
      <c r="A90" s="7" t="s">
        <v>117</v>
      </c>
      <c r="B90" s="6" t="s">
        <v>127</v>
      </c>
      <c r="C90" s="6" t="s">
        <v>123</v>
      </c>
      <c r="D90" s="6" t="s">
        <v>50</v>
      </c>
      <c r="E90" s="6"/>
      <c r="F90" s="9">
        <v>0</v>
      </c>
      <c r="G90" s="9">
        <v>0</v>
      </c>
      <c r="H90" s="9">
        <v>0</v>
      </c>
      <c r="I90" s="9">
        <v>0</v>
      </c>
      <c r="J90" s="9">
        <v>0</v>
      </c>
      <c r="K90" s="9">
        <v>0</v>
      </c>
    </row>
    <row r="91" spans="1:11" ht="25.05" customHeight="1" x14ac:dyDescent="0.2">
      <c r="A91" s="7" t="s">
        <v>55</v>
      </c>
      <c r="B91" s="6" t="s">
        <v>127</v>
      </c>
      <c r="C91" s="6" t="s">
        <v>123</v>
      </c>
      <c r="D91" s="6" t="s">
        <v>50</v>
      </c>
      <c r="E91" s="6"/>
      <c r="F91" s="9">
        <v>0</v>
      </c>
      <c r="G91" s="9">
        <v>0</v>
      </c>
      <c r="H91" s="9">
        <v>0</v>
      </c>
      <c r="I91" s="9">
        <v>0</v>
      </c>
      <c r="J91" s="9">
        <v>0</v>
      </c>
      <c r="K91" s="9">
        <v>0</v>
      </c>
    </row>
    <row r="92" spans="1:11" ht="25.05" customHeight="1" x14ac:dyDescent="0.2">
      <c r="A92" s="7" t="s">
        <v>113</v>
      </c>
      <c r="B92" s="6" t="s">
        <v>127</v>
      </c>
      <c r="C92" s="6" t="s">
        <v>123</v>
      </c>
      <c r="D92" s="6" t="s">
        <v>50</v>
      </c>
      <c r="E92" s="6"/>
      <c r="F92" s="9">
        <v>0</v>
      </c>
      <c r="G92" s="9">
        <v>0</v>
      </c>
      <c r="H92" s="9">
        <v>0</v>
      </c>
      <c r="I92" s="9">
        <v>0</v>
      </c>
      <c r="J92" s="9">
        <v>0</v>
      </c>
      <c r="K92" s="9">
        <v>0</v>
      </c>
    </row>
    <row r="93" spans="1:11" ht="25.05" customHeight="1" x14ac:dyDescent="0.2">
      <c r="A93" s="7" t="s">
        <v>117</v>
      </c>
      <c r="B93" s="6" t="s">
        <v>127</v>
      </c>
      <c r="C93" s="6" t="s">
        <v>123</v>
      </c>
      <c r="D93" s="6" t="s">
        <v>50</v>
      </c>
      <c r="E93" s="6"/>
      <c r="F93" s="9">
        <v>0</v>
      </c>
      <c r="G93" s="9">
        <v>0</v>
      </c>
      <c r="H93" s="9">
        <v>0</v>
      </c>
      <c r="I93" s="9">
        <v>0</v>
      </c>
      <c r="J93" s="9">
        <v>0</v>
      </c>
      <c r="K93" s="9">
        <v>0</v>
      </c>
    </row>
    <row r="94" spans="1:11" ht="25.05" customHeight="1" x14ac:dyDescent="0.2">
      <c r="A94" s="7" t="s">
        <v>128</v>
      </c>
      <c r="B94" s="6" t="s">
        <v>129</v>
      </c>
      <c r="C94" s="6" t="s">
        <v>130</v>
      </c>
      <c r="D94" s="6" t="s">
        <v>50</v>
      </c>
      <c r="E94" s="6"/>
      <c r="F94" s="9">
        <v>0</v>
      </c>
      <c r="G94" s="9">
        <v>0</v>
      </c>
      <c r="H94" s="9">
        <v>0</v>
      </c>
      <c r="I94" s="9">
        <v>0</v>
      </c>
      <c r="J94" s="9">
        <v>0</v>
      </c>
      <c r="K94" s="9">
        <v>0</v>
      </c>
    </row>
    <row r="95" spans="1:11" ht="63" customHeight="1" x14ac:dyDescent="0.2">
      <c r="A95" s="7" t="s">
        <v>131</v>
      </c>
      <c r="B95" s="6" t="s">
        <v>132</v>
      </c>
      <c r="C95" s="6" t="s">
        <v>133</v>
      </c>
      <c r="D95" s="6" t="s">
        <v>50</v>
      </c>
      <c r="E95" s="6"/>
      <c r="F95" s="9">
        <v>0</v>
      </c>
      <c r="G95" s="9">
        <v>0</v>
      </c>
      <c r="H95" s="9">
        <v>0</v>
      </c>
      <c r="I95" s="9">
        <v>0</v>
      </c>
      <c r="J95" s="9">
        <v>0</v>
      </c>
      <c r="K95" s="9">
        <v>0</v>
      </c>
    </row>
    <row r="96" spans="1:11" ht="25.05" customHeight="1" x14ac:dyDescent="0.2">
      <c r="A96" s="7" t="s">
        <v>51</v>
      </c>
      <c r="B96" s="6" t="s">
        <v>132</v>
      </c>
      <c r="C96" s="6" t="s">
        <v>133</v>
      </c>
      <c r="D96" s="6" t="s">
        <v>50</v>
      </c>
      <c r="E96" s="6"/>
      <c r="F96" s="9">
        <v>0</v>
      </c>
      <c r="G96" s="9">
        <v>0</v>
      </c>
      <c r="H96" s="9">
        <v>0</v>
      </c>
      <c r="I96" s="9">
        <v>0</v>
      </c>
      <c r="J96" s="9">
        <v>0</v>
      </c>
      <c r="K96" s="9">
        <v>0</v>
      </c>
    </row>
    <row r="97" spans="1:11" ht="25.05" customHeight="1" x14ac:dyDescent="0.2">
      <c r="A97" s="7" t="s">
        <v>113</v>
      </c>
      <c r="B97" s="6" t="s">
        <v>132</v>
      </c>
      <c r="C97" s="6" t="s">
        <v>133</v>
      </c>
      <c r="D97" s="6" t="s">
        <v>50</v>
      </c>
      <c r="E97" s="6"/>
      <c r="F97" s="9">
        <v>0</v>
      </c>
      <c r="G97" s="9">
        <v>0</v>
      </c>
      <c r="H97" s="9">
        <v>0</v>
      </c>
      <c r="I97" s="9">
        <v>0</v>
      </c>
      <c r="J97" s="9">
        <v>0</v>
      </c>
      <c r="K97" s="9">
        <v>0</v>
      </c>
    </row>
    <row r="98" spans="1:11" ht="25.05" customHeight="1" x14ac:dyDescent="0.2">
      <c r="A98" s="7" t="s">
        <v>117</v>
      </c>
      <c r="B98" s="6" t="s">
        <v>132</v>
      </c>
      <c r="C98" s="6" t="s">
        <v>133</v>
      </c>
      <c r="D98" s="6" t="s">
        <v>50</v>
      </c>
      <c r="E98" s="6"/>
      <c r="F98" s="9">
        <v>0</v>
      </c>
      <c r="G98" s="9">
        <v>0</v>
      </c>
      <c r="H98" s="9">
        <v>0</v>
      </c>
      <c r="I98" s="9">
        <v>0</v>
      </c>
      <c r="J98" s="9">
        <v>0</v>
      </c>
      <c r="K98" s="9">
        <v>0</v>
      </c>
    </row>
    <row r="99" spans="1:11" ht="25.05" customHeight="1" x14ac:dyDescent="0.2">
      <c r="A99" s="7" t="s">
        <v>53</v>
      </c>
      <c r="B99" s="6" t="s">
        <v>132</v>
      </c>
      <c r="C99" s="6" t="s">
        <v>133</v>
      </c>
      <c r="D99" s="6" t="s">
        <v>50</v>
      </c>
      <c r="E99" s="6"/>
      <c r="F99" s="9">
        <v>0</v>
      </c>
      <c r="G99" s="9">
        <v>0</v>
      </c>
      <c r="H99" s="9">
        <v>0</v>
      </c>
      <c r="I99" s="9">
        <v>0</v>
      </c>
      <c r="J99" s="9">
        <v>0</v>
      </c>
      <c r="K99" s="9">
        <v>0</v>
      </c>
    </row>
    <row r="100" spans="1:11" ht="25.05" customHeight="1" x14ac:dyDescent="0.2">
      <c r="A100" s="7" t="s">
        <v>113</v>
      </c>
      <c r="B100" s="6" t="s">
        <v>132</v>
      </c>
      <c r="C100" s="6" t="s">
        <v>133</v>
      </c>
      <c r="D100" s="6" t="s">
        <v>50</v>
      </c>
      <c r="E100" s="6"/>
      <c r="F100" s="9">
        <v>0</v>
      </c>
      <c r="G100" s="9">
        <v>0</v>
      </c>
      <c r="H100" s="9">
        <v>0</v>
      </c>
      <c r="I100" s="9">
        <v>0</v>
      </c>
      <c r="J100" s="9">
        <v>0</v>
      </c>
      <c r="K100" s="9">
        <v>0</v>
      </c>
    </row>
    <row r="101" spans="1:11" ht="25.05" customHeight="1" x14ac:dyDescent="0.2">
      <c r="A101" s="7" t="s">
        <v>117</v>
      </c>
      <c r="B101" s="6" t="s">
        <v>132</v>
      </c>
      <c r="C101" s="6" t="s">
        <v>133</v>
      </c>
      <c r="D101" s="6" t="s">
        <v>50</v>
      </c>
      <c r="E101" s="6"/>
      <c r="F101" s="9">
        <v>0</v>
      </c>
      <c r="G101" s="9">
        <v>0</v>
      </c>
      <c r="H101" s="9">
        <v>0</v>
      </c>
      <c r="I101" s="9">
        <v>0</v>
      </c>
      <c r="J101" s="9">
        <v>0</v>
      </c>
      <c r="K101" s="9">
        <v>0</v>
      </c>
    </row>
    <row r="102" spans="1:11" ht="25.05" customHeight="1" x14ac:dyDescent="0.2">
      <c r="A102" s="7" t="s">
        <v>55</v>
      </c>
      <c r="B102" s="6" t="s">
        <v>132</v>
      </c>
      <c r="C102" s="6" t="s">
        <v>133</v>
      </c>
      <c r="D102" s="6" t="s">
        <v>50</v>
      </c>
      <c r="E102" s="6"/>
      <c r="F102" s="9">
        <v>0</v>
      </c>
      <c r="G102" s="9">
        <v>0</v>
      </c>
      <c r="H102" s="9">
        <v>0</v>
      </c>
      <c r="I102" s="9">
        <v>0</v>
      </c>
      <c r="J102" s="9">
        <v>0</v>
      </c>
      <c r="K102" s="9">
        <v>0</v>
      </c>
    </row>
    <row r="103" spans="1:11" ht="25.05" customHeight="1" x14ac:dyDescent="0.2">
      <c r="A103" s="7" t="s">
        <v>113</v>
      </c>
      <c r="B103" s="6" t="s">
        <v>132</v>
      </c>
      <c r="C103" s="6" t="s">
        <v>133</v>
      </c>
      <c r="D103" s="6" t="s">
        <v>50</v>
      </c>
      <c r="E103" s="6"/>
      <c r="F103" s="9">
        <v>0</v>
      </c>
      <c r="G103" s="9">
        <v>0</v>
      </c>
      <c r="H103" s="9">
        <v>0</v>
      </c>
      <c r="I103" s="9">
        <v>0</v>
      </c>
      <c r="J103" s="9">
        <v>0</v>
      </c>
      <c r="K103" s="9">
        <v>0</v>
      </c>
    </row>
    <row r="104" spans="1:11" ht="25.05" customHeight="1" x14ac:dyDescent="0.2">
      <c r="A104" s="7" t="s">
        <v>117</v>
      </c>
      <c r="B104" s="6" t="s">
        <v>132</v>
      </c>
      <c r="C104" s="6" t="s">
        <v>133</v>
      </c>
      <c r="D104" s="6" t="s">
        <v>50</v>
      </c>
      <c r="E104" s="6"/>
      <c r="F104" s="9">
        <v>0</v>
      </c>
      <c r="G104" s="9">
        <v>0</v>
      </c>
      <c r="H104" s="9">
        <v>0</v>
      </c>
      <c r="I104" s="9">
        <v>0</v>
      </c>
      <c r="J104" s="9">
        <v>0</v>
      </c>
      <c r="K104" s="9">
        <v>0</v>
      </c>
    </row>
    <row r="105" spans="1:11" ht="49.95" customHeight="1" x14ac:dyDescent="0.2">
      <c r="A105" s="7" t="s">
        <v>134</v>
      </c>
      <c r="B105" s="6" t="s">
        <v>135</v>
      </c>
      <c r="C105" s="6" t="s">
        <v>136</v>
      </c>
      <c r="D105" s="6" t="s">
        <v>50</v>
      </c>
      <c r="E105" s="6"/>
      <c r="F105" s="9">
        <v>0</v>
      </c>
      <c r="G105" s="9">
        <v>0</v>
      </c>
      <c r="H105" s="9">
        <v>0</v>
      </c>
      <c r="I105" s="9">
        <v>0</v>
      </c>
      <c r="J105" s="9">
        <v>0</v>
      </c>
      <c r="K105" s="9">
        <v>0</v>
      </c>
    </row>
    <row r="106" spans="1:11" ht="25.05" customHeight="1" x14ac:dyDescent="0.2">
      <c r="A106" s="7" t="s">
        <v>51</v>
      </c>
      <c r="B106" s="6" t="s">
        <v>135</v>
      </c>
      <c r="C106" s="6" t="s">
        <v>136</v>
      </c>
      <c r="D106" s="6" t="s">
        <v>50</v>
      </c>
      <c r="E106" s="6"/>
      <c r="F106" s="9">
        <v>0</v>
      </c>
      <c r="G106" s="9">
        <v>0</v>
      </c>
      <c r="H106" s="9">
        <v>0</v>
      </c>
      <c r="I106" s="9">
        <v>0</v>
      </c>
      <c r="J106" s="9">
        <v>0</v>
      </c>
      <c r="K106" s="9">
        <v>0</v>
      </c>
    </row>
    <row r="107" spans="1:11" ht="25.05" customHeight="1" x14ac:dyDescent="0.2">
      <c r="A107" s="7" t="s">
        <v>113</v>
      </c>
      <c r="B107" s="6" t="s">
        <v>135</v>
      </c>
      <c r="C107" s="6" t="s">
        <v>136</v>
      </c>
      <c r="D107" s="6" t="s">
        <v>50</v>
      </c>
      <c r="E107" s="6"/>
      <c r="F107" s="9">
        <v>0</v>
      </c>
      <c r="G107" s="9">
        <v>0</v>
      </c>
      <c r="H107" s="9">
        <v>0</v>
      </c>
      <c r="I107" s="9">
        <v>0</v>
      </c>
      <c r="J107" s="9">
        <v>0</v>
      </c>
      <c r="K107" s="9">
        <v>0</v>
      </c>
    </row>
    <row r="108" spans="1:11" ht="25.05" customHeight="1" x14ac:dyDescent="0.2">
      <c r="A108" s="7" t="s">
        <v>117</v>
      </c>
      <c r="B108" s="6" t="s">
        <v>135</v>
      </c>
      <c r="C108" s="6" t="s">
        <v>136</v>
      </c>
      <c r="D108" s="6" t="s">
        <v>50</v>
      </c>
      <c r="E108" s="6"/>
      <c r="F108" s="9">
        <v>0</v>
      </c>
      <c r="G108" s="9">
        <v>0</v>
      </c>
      <c r="H108" s="9">
        <v>0</v>
      </c>
      <c r="I108" s="9">
        <v>0</v>
      </c>
      <c r="J108" s="9">
        <v>0</v>
      </c>
      <c r="K108" s="9">
        <v>0</v>
      </c>
    </row>
    <row r="109" spans="1:11" ht="25.05" customHeight="1" x14ac:dyDescent="0.2">
      <c r="A109" s="7" t="s">
        <v>53</v>
      </c>
      <c r="B109" s="6" t="s">
        <v>135</v>
      </c>
      <c r="C109" s="6" t="s">
        <v>136</v>
      </c>
      <c r="D109" s="6" t="s">
        <v>50</v>
      </c>
      <c r="E109" s="6"/>
      <c r="F109" s="9">
        <v>0</v>
      </c>
      <c r="G109" s="9">
        <v>0</v>
      </c>
      <c r="H109" s="9">
        <v>0</v>
      </c>
      <c r="I109" s="9">
        <v>0</v>
      </c>
      <c r="J109" s="9">
        <v>0</v>
      </c>
      <c r="K109" s="9">
        <v>0</v>
      </c>
    </row>
    <row r="110" spans="1:11" ht="25.05" customHeight="1" x14ac:dyDescent="0.2">
      <c r="A110" s="7" t="s">
        <v>113</v>
      </c>
      <c r="B110" s="6" t="s">
        <v>135</v>
      </c>
      <c r="C110" s="6" t="s">
        <v>136</v>
      </c>
      <c r="D110" s="6" t="s">
        <v>50</v>
      </c>
      <c r="E110" s="6"/>
      <c r="F110" s="9">
        <v>0</v>
      </c>
      <c r="G110" s="9">
        <v>0</v>
      </c>
      <c r="H110" s="9">
        <v>0</v>
      </c>
      <c r="I110" s="9">
        <v>0</v>
      </c>
      <c r="J110" s="9">
        <v>0</v>
      </c>
      <c r="K110" s="9">
        <v>0</v>
      </c>
    </row>
    <row r="111" spans="1:11" ht="25.05" customHeight="1" x14ac:dyDescent="0.2">
      <c r="A111" s="7" t="s">
        <v>117</v>
      </c>
      <c r="B111" s="6" t="s">
        <v>135</v>
      </c>
      <c r="C111" s="6" t="s">
        <v>136</v>
      </c>
      <c r="D111" s="6" t="s">
        <v>50</v>
      </c>
      <c r="E111" s="6"/>
      <c r="F111" s="9">
        <v>0</v>
      </c>
      <c r="G111" s="9">
        <v>0</v>
      </c>
      <c r="H111" s="9">
        <v>0</v>
      </c>
      <c r="I111" s="9">
        <v>0</v>
      </c>
      <c r="J111" s="9">
        <v>0</v>
      </c>
      <c r="K111" s="9">
        <v>0</v>
      </c>
    </row>
    <row r="112" spans="1:11" ht="25.05" customHeight="1" x14ac:dyDescent="0.2">
      <c r="A112" s="7" t="s">
        <v>55</v>
      </c>
      <c r="B112" s="6" t="s">
        <v>135</v>
      </c>
      <c r="C112" s="6" t="s">
        <v>136</v>
      </c>
      <c r="D112" s="6" t="s">
        <v>50</v>
      </c>
      <c r="E112" s="6"/>
      <c r="F112" s="9">
        <v>0</v>
      </c>
      <c r="G112" s="9">
        <v>0</v>
      </c>
      <c r="H112" s="9">
        <v>0</v>
      </c>
      <c r="I112" s="9">
        <v>0</v>
      </c>
      <c r="J112" s="9">
        <v>0</v>
      </c>
      <c r="K112" s="9">
        <v>0</v>
      </c>
    </row>
    <row r="113" spans="1:11" ht="25.05" customHeight="1" x14ac:dyDescent="0.2">
      <c r="A113" s="7" t="s">
        <v>113</v>
      </c>
      <c r="B113" s="6" t="s">
        <v>135</v>
      </c>
      <c r="C113" s="6" t="s">
        <v>136</v>
      </c>
      <c r="D113" s="6" t="s">
        <v>50</v>
      </c>
      <c r="E113" s="6"/>
      <c r="F113" s="9">
        <v>0</v>
      </c>
      <c r="G113" s="9">
        <v>0</v>
      </c>
      <c r="H113" s="9">
        <v>0</v>
      </c>
      <c r="I113" s="9">
        <v>0</v>
      </c>
      <c r="J113" s="9">
        <v>0</v>
      </c>
      <c r="K113" s="9">
        <v>0</v>
      </c>
    </row>
    <row r="114" spans="1:11" ht="25.05" customHeight="1" x14ac:dyDescent="0.2">
      <c r="A114" s="7" t="s">
        <v>117</v>
      </c>
      <c r="B114" s="6" t="s">
        <v>135</v>
      </c>
      <c r="C114" s="6" t="s">
        <v>136</v>
      </c>
      <c r="D114" s="6" t="s">
        <v>50</v>
      </c>
      <c r="E114" s="6"/>
      <c r="F114" s="9">
        <v>0</v>
      </c>
      <c r="G114" s="9">
        <v>0</v>
      </c>
      <c r="H114" s="9">
        <v>0</v>
      </c>
      <c r="I114" s="9">
        <v>0</v>
      </c>
      <c r="J114" s="9">
        <v>0</v>
      </c>
      <c r="K114" s="9">
        <v>0</v>
      </c>
    </row>
    <row r="115" spans="1:11" ht="100.05" customHeight="1" x14ac:dyDescent="0.2">
      <c r="A115" s="7" t="s">
        <v>137</v>
      </c>
      <c r="B115" s="6" t="s">
        <v>138</v>
      </c>
      <c r="C115" s="6" t="s">
        <v>139</v>
      </c>
      <c r="D115" s="6" t="s">
        <v>50</v>
      </c>
      <c r="E115" s="6"/>
      <c r="F115" s="9">
        <v>0</v>
      </c>
      <c r="G115" s="9">
        <v>0</v>
      </c>
      <c r="H115" s="9">
        <v>0</v>
      </c>
      <c r="I115" s="9">
        <v>0</v>
      </c>
      <c r="J115" s="9">
        <v>0</v>
      </c>
      <c r="K115" s="9">
        <v>0</v>
      </c>
    </row>
    <row r="116" spans="1:11" ht="25.05" customHeight="1" x14ac:dyDescent="0.2">
      <c r="A116" s="7" t="s">
        <v>51</v>
      </c>
      <c r="B116" s="6" t="s">
        <v>138</v>
      </c>
      <c r="C116" s="6" t="s">
        <v>139</v>
      </c>
      <c r="D116" s="6" t="s">
        <v>50</v>
      </c>
      <c r="E116" s="6"/>
      <c r="F116" s="9">
        <v>0</v>
      </c>
      <c r="G116" s="9">
        <v>0</v>
      </c>
      <c r="H116" s="9">
        <v>0</v>
      </c>
      <c r="I116" s="9">
        <v>0</v>
      </c>
      <c r="J116" s="9">
        <v>0</v>
      </c>
      <c r="K116" s="9">
        <v>0</v>
      </c>
    </row>
    <row r="117" spans="1:11" ht="25.05" customHeight="1" x14ac:dyDescent="0.2">
      <c r="A117" s="7" t="s">
        <v>113</v>
      </c>
      <c r="B117" s="6" t="s">
        <v>138</v>
      </c>
      <c r="C117" s="6" t="s">
        <v>139</v>
      </c>
      <c r="D117" s="6" t="s">
        <v>50</v>
      </c>
      <c r="E117" s="6"/>
      <c r="F117" s="9">
        <v>0</v>
      </c>
      <c r="G117" s="9">
        <v>0</v>
      </c>
      <c r="H117" s="9">
        <v>0</v>
      </c>
      <c r="I117" s="9">
        <v>0</v>
      </c>
      <c r="J117" s="9">
        <v>0</v>
      </c>
      <c r="K117" s="9">
        <v>0</v>
      </c>
    </row>
    <row r="118" spans="1:11" ht="25.05" customHeight="1" x14ac:dyDescent="0.2">
      <c r="A118" s="7" t="s">
        <v>117</v>
      </c>
      <c r="B118" s="6" t="s">
        <v>138</v>
      </c>
      <c r="C118" s="6" t="s">
        <v>139</v>
      </c>
      <c r="D118" s="6" t="s">
        <v>50</v>
      </c>
      <c r="E118" s="6"/>
      <c r="F118" s="9">
        <v>0</v>
      </c>
      <c r="G118" s="9">
        <v>0</v>
      </c>
      <c r="H118" s="9">
        <v>0</v>
      </c>
      <c r="I118" s="9">
        <v>0</v>
      </c>
      <c r="J118" s="9">
        <v>0</v>
      </c>
      <c r="K118" s="9">
        <v>0</v>
      </c>
    </row>
    <row r="119" spans="1:11" ht="25.05" customHeight="1" x14ac:dyDescent="0.2">
      <c r="A119" s="7" t="s">
        <v>53</v>
      </c>
      <c r="B119" s="6" t="s">
        <v>138</v>
      </c>
      <c r="C119" s="6" t="s">
        <v>139</v>
      </c>
      <c r="D119" s="6" t="s">
        <v>50</v>
      </c>
      <c r="E119" s="6"/>
      <c r="F119" s="9">
        <v>0</v>
      </c>
      <c r="G119" s="9">
        <v>0</v>
      </c>
      <c r="H119" s="9">
        <v>0</v>
      </c>
      <c r="I119" s="9">
        <v>0</v>
      </c>
      <c r="J119" s="9">
        <v>0</v>
      </c>
      <c r="K119" s="9">
        <v>0</v>
      </c>
    </row>
    <row r="120" spans="1:11" ht="25.05" customHeight="1" x14ac:dyDescent="0.2">
      <c r="A120" s="7" t="s">
        <v>113</v>
      </c>
      <c r="B120" s="6" t="s">
        <v>138</v>
      </c>
      <c r="C120" s="6" t="s">
        <v>139</v>
      </c>
      <c r="D120" s="6" t="s">
        <v>50</v>
      </c>
      <c r="E120" s="6"/>
      <c r="F120" s="9">
        <v>0</v>
      </c>
      <c r="G120" s="9">
        <v>0</v>
      </c>
      <c r="H120" s="9">
        <v>0</v>
      </c>
      <c r="I120" s="9">
        <v>0</v>
      </c>
      <c r="J120" s="9">
        <v>0</v>
      </c>
      <c r="K120" s="9">
        <v>0</v>
      </c>
    </row>
    <row r="121" spans="1:11" ht="25.05" customHeight="1" x14ac:dyDescent="0.2">
      <c r="A121" s="7" t="s">
        <v>117</v>
      </c>
      <c r="B121" s="6" t="s">
        <v>138</v>
      </c>
      <c r="C121" s="6" t="s">
        <v>139</v>
      </c>
      <c r="D121" s="6" t="s">
        <v>50</v>
      </c>
      <c r="E121" s="6"/>
      <c r="F121" s="9">
        <v>0</v>
      </c>
      <c r="G121" s="9">
        <v>0</v>
      </c>
      <c r="H121" s="9">
        <v>0</v>
      </c>
      <c r="I121" s="9">
        <v>0</v>
      </c>
      <c r="J121" s="9">
        <v>0</v>
      </c>
      <c r="K121" s="9">
        <v>0</v>
      </c>
    </row>
    <row r="122" spans="1:11" ht="25.05" customHeight="1" x14ac:dyDescent="0.2">
      <c r="A122" s="7" t="s">
        <v>55</v>
      </c>
      <c r="B122" s="6" t="s">
        <v>138</v>
      </c>
      <c r="C122" s="6" t="s">
        <v>139</v>
      </c>
      <c r="D122" s="6" t="s">
        <v>50</v>
      </c>
      <c r="E122" s="6"/>
      <c r="F122" s="9">
        <v>0</v>
      </c>
      <c r="G122" s="9">
        <v>0</v>
      </c>
      <c r="H122" s="9">
        <v>0</v>
      </c>
      <c r="I122" s="9">
        <v>0</v>
      </c>
      <c r="J122" s="9">
        <v>0</v>
      </c>
      <c r="K122" s="9">
        <v>0</v>
      </c>
    </row>
    <row r="123" spans="1:11" ht="25.05" customHeight="1" x14ac:dyDescent="0.2">
      <c r="A123" s="7" t="s">
        <v>113</v>
      </c>
      <c r="B123" s="6" t="s">
        <v>138</v>
      </c>
      <c r="C123" s="6" t="s">
        <v>139</v>
      </c>
      <c r="D123" s="6" t="s">
        <v>50</v>
      </c>
      <c r="E123" s="6"/>
      <c r="F123" s="9">
        <v>0</v>
      </c>
      <c r="G123" s="9">
        <v>0</v>
      </c>
      <c r="H123" s="9">
        <v>0</v>
      </c>
      <c r="I123" s="9">
        <v>0</v>
      </c>
      <c r="J123" s="9">
        <v>0</v>
      </c>
      <c r="K123" s="9">
        <v>0</v>
      </c>
    </row>
    <row r="124" spans="1:11" ht="25.05" customHeight="1" x14ac:dyDescent="0.2">
      <c r="A124" s="7" t="s">
        <v>117</v>
      </c>
      <c r="B124" s="6" t="s">
        <v>138</v>
      </c>
      <c r="C124" s="6" t="s">
        <v>139</v>
      </c>
      <c r="D124" s="6" t="s">
        <v>50</v>
      </c>
      <c r="E124" s="6"/>
      <c r="F124" s="9">
        <v>0</v>
      </c>
      <c r="G124" s="9">
        <v>0</v>
      </c>
      <c r="H124" s="9">
        <v>0</v>
      </c>
      <c r="I124" s="9">
        <v>0</v>
      </c>
      <c r="J124" s="9">
        <v>0</v>
      </c>
      <c r="K124" s="9">
        <v>0</v>
      </c>
    </row>
    <row r="125" spans="1:11" ht="25.05" customHeight="1" x14ac:dyDescent="0.2">
      <c r="A125" s="7" t="s">
        <v>140</v>
      </c>
      <c r="B125" s="6" t="s">
        <v>141</v>
      </c>
      <c r="C125" s="6" t="s">
        <v>142</v>
      </c>
      <c r="D125" s="6" t="s">
        <v>50</v>
      </c>
      <c r="E125" s="6"/>
      <c r="F125" s="9">
        <v>0</v>
      </c>
      <c r="G125" s="9">
        <v>0</v>
      </c>
      <c r="H125" s="9">
        <v>0</v>
      </c>
      <c r="I125" s="9">
        <v>0</v>
      </c>
      <c r="J125" s="9">
        <v>0</v>
      </c>
      <c r="K125" s="9">
        <v>0</v>
      </c>
    </row>
    <row r="126" spans="1:11" ht="25.05" customHeight="1" x14ac:dyDescent="0.2">
      <c r="A126" s="7" t="s">
        <v>51</v>
      </c>
      <c r="B126" s="6" t="s">
        <v>141</v>
      </c>
      <c r="C126" s="6" t="s">
        <v>142</v>
      </c>
      <c r="D126" s="6" t="s">
        <v>50</v>
      </c>
      <c r="E126" s="6"/>
      <c r="F126" s="9">
        <v>0</v>
      </c>
      <c r="G126" s="9">
        <v>0</v>
      </c>
      <c r="H126" s="9">
        <v>0</v>
      </c>
      <c r="I126" s="9">
        <v>0</v>
      </c>
      <c r="J126" s="9">
        <v>0</v>
      </c>
      <c r="K126" s="9">
        <v>0</v>
      </c>
    </row>
    <row r="127" spans="1:11" ht="25.05" customHeight="1" x14ac:dyDescent="0.2">
      <c r="A127" s="7" t="s">
        <v>113</v>
      </c>
      <c r="B127" s="6" t="s">
        <v>141</v>
      </c>
      <c r="C127" s="6" t="s">
        <v>142</v>
      </c>
      <c r="D127" s="6" t="s">
        <v>50</v>
      </c>
      <c r="E127" s="6"/>
      <c r="F127" s="9">
        <v>0</v>
      </c>
      <c r="G127" s="9">
        <v>0</v>
      </c>
      <c r="H127" s="9">
        <v>0</v>
      </c>
      <c r="I127" s="9">
        <v>0</v>
      </c>
      <c r="J127" s="9">
        <v>0</v>
      </c>
      <c r="K127" s="9">
        <v>0</v>
      </c>
    </row>
    <row r="128" spans="1:11" ht="25.05" customHeight="1" x14ac:dyDescent="0.2">
      <c r="A128" s="7" t="s">
        <v>117</v>
      </c>
      <c r="B128" s="6" t="s">
        <v>141</v>
      </c>
      <c r="C128" s="6" t="s">
        <v>142</v>
      </c>
      <c r="D128" s="6" t="s">
        <v>50</v>
      </c>
      <c r="E128" s="6"/>
      <c r="F128" s="9">
        <v>0</v>
      </c>
      <c r="G128" s="9">
        <v>0</v>
      </c>
      <c r="H128" s="9">
        <v>0</v>
      </c>
      <c r="I128" s="9">
        <v>0</v>
      </c>
      <c r="J128" s="9">
        <v>0</v>
      </c>
      <c r="K128" s="9">
        <v>0</v>
      </c>
    </row>
    <row r="129" spans="1:11" ht="25.05" customHeight="1" x14ac:dyDescent="0.2">
      <c r="A129" s="7" t="s">
        <v>53</v>
      </c>
      <c r="B129" s="6" t="s">
        <v>141</v>
      </c>
      <c r="C129" s="6" t="s">
        <v>142</v>
      </c>
      <c r="D129" s="6" t="s">
        <v>50</v>
      </c>
      <c r="E129" s="6"/>
      <c r="F129" s="9">
        <v>0</v>
      </c>
      <c r="G129" s="9">
        <v>0</v>
      </c>
      <c r="H129" s="9">
        <v>0</v>
      </c>
      <c r="I129" s="9">
        <v>0</v>
      </c>
      <c r="J129" s="9">
        <v>0</v>
      </c>
      <c r="K129" s="9">
        <v>0</v>
      </c>
    </row>
    <row r="130" spans="1:11" ht="25.05" customHeight="1" x14ac:dyDescent="0.2">
      <c r="A130" s="7" t="s">
        <v>113</v>
      </c>
      <c r="B130" s="6" t="s">
        <v>141</v>
      </c>
      <c r="C130" s="6" t="s">
        <v>142</v>
      </c>
      <c r="D130" s="6" t="s">
        <v>50</v>
      </c>
      <c r="E130" s="6"/>
      <c r="F130" s="9">
        <v>0</v>
      </c>
      <c r="G130" s="9">
        <v>0</v>
      </c>
      <c r="H130" s="9">
        <v>0</v>
      </c>
      <c r="I130" s="9">
        <v>0</v>
      </c>
      <c r="J130" s="9">
        <v>0</v>
      </c>
      <c r="K130" s="9">
        <v>0</v>
      </c>
    </row>
    <row r="131" spans="1:11" ht="25.05" customHeight="1" x14ac:dyDescent="0.2">
      <c r="A131" s="7" t="s">
        <v>117</v>
      </c>
      <c r="B131" s="6" t="s">
        <v>141</v>
      </c>
      <c r="C131" s="6" t="s">
        <v>142</v>
      </c>
      <c r="D131" s="6" t="s">
        <v>50</v>
      </c>
      <c r="E131" s="6"/>
      <c r="F131" s="9">
        <v>0</v>
      </c>
      <c r="G131" s="9">
        <v>0</v>
      </c>
      <c r="H131" s="9">
        <v>0</v>
      </c>
      <c r="I131" s="9">
        <v>0</v>
      </c>
      <c r="J131" s="9">
        <v>0</v>
      </c>
      <c r="K131" s="9">
        <v>0</v>
      </c>
    </row>
    <row r="132" spans="1:11" ht="25.05" customHeight="1" x14ac:dyDescent="0.2">
      <c r="A132" s="7" t="s">
        <v>55</v>
      </c>
      <c r="B132" s="6" t="s">
        <v>141</v>
      </c>
      <c r="C132" s="6" t="s">
        <v>142</v>
      </c>
      <c r="D132" s="6" t="s">
        <v>50</v>
      </c>
      <c r="E132" s="6"/>
      <c r="F132" s="9">
        <v>0</v>
      </c>
      <c r="G132" s="9">
        <v>0</v>
      </c>
      <c r="H132" s="9">
        <v>0</v>
      </c>
      <c r="I132" s="9">
        <v>0</v>
      </c>
      <c r="J132" s="9">
        <v>0</v>
      </c>
      <c r="K132" s="9">
        <v>0</v>
      </c>
    </row>
    <row r="133" spans="1:11" ht="25.05" customHeight="1" x14ac:dyDescent="0.2">
      <c r="A133" s="7" t="s">
        <v>113</v>
      </c>
      <c r="B133" s="6" t="s">
        <v>141</v>
      </c>
      <c r="C133" s="6" t="s">
        <v>142</v>
      </c>
      <c r="D133" s="6" t="s">
        <v>50</v>
      </c>
      <c r="E133" s="6"/>
      <c r="F133" s="9">
        <v>0</v>
      </c>
      <c r="G133" s="9">
        <v>0</v>
      </c>
      <c r="H133" s="9">
        <v>0</v>
      </c>
      <c r="I133" s="9">
        <v>0</v>
      </c>
      <c r="J133" s="9">
        <v>0</v>
      </c>
      <c r="K133" s="9">
        <v>0</v>
      </c>
    </row>
    <row r="134" spans="1:11" ht="25.05" customHeight="1" x14ac:dyDescent="0.2">
      <c r="A134" s="7" t="s">
        <v>117</v>
      </c>
      <c r="B134" s="6" t="s">
        <v>141</v>
      </c>
      <c r="C134" s="6" t="s">
        <v>142</v>
      </c>
      <c r="D134" s="6" t="s">
        <v>50</v>
      </c>
      <c r="E134" s="6"/>
      <c r="F134" s="9">
        <v>0</v>
      </c>
      <c r="G134" s="9">
        <v>0</v>
      </c>
      <c r="H134" s="9">
        <v>0</v>
      </c>
      <c r="I134" s="9">
        <v>0</v>
      </c>
      <c r="J134" s="9">
        <v>0</v>
      </c>
      <c r="K134" s="9">
        <v>0</v>
      </c>
    </row>
    <row r="135" spans="1:11" ht="25.05" customHeight="1" x14ac:dyDescent="0.2">
      <c r="A135" s="7" t="s">
        <v>143</v>
      </c>
      <c r="B135" s="6" t="s">
        <v>144</v>
      </c>
      <c r="C135" s="6" t="s">
        <v>145</v>
      </c>
      <c r="D135" s="6" t="s">
        <v>50</v>
      </c>
      <c r="E135" s="6"/>
      <c r="F135" s="9">
        <v>723431</v>
      </c>
      <c r="G135" s="9">
        <v>473431</v>
      </c>
      <c r="H135" s="9">
        <v>0</v>
      </c>
      <c r="I135" s="9">
        <v>250000</v>
      </c>
      <c r="J135" s="9">
        <v>602563</v>
      </c>
      <c r="K135" s="9">
        <v>602563</v>
      </c>
    </row>
    <row r="136" spans="1:11" ht="37.950000000000003" customHeight="1" x14ac:dyDescent="0.2">
      <c r="A136" s="7" t="s">
        <v>146</v>
      </c>
      <c r="B136" s="6" t="s">
        <v>147</v>
      </c>
      <c r="C136" s="6" t="s">
        <v>148</v>
      </c>
      <c r="D136" s="6" t="s">
        <v>50</v>
      </c>
      <c r="E136" s="6"/>
      <c r="F136" s="9">
        <v>458681</v>
      </c>
      <c r="G136" s="9">
        <v>458681</v>
      </c>
      <c r="H136" s="9">
        <v>0</v>
      </c>
      <c r="I136" s="9">
        <v>0</v>
      </c>
      <c r="J136" s="9">
        <v>387813</v>
      </c>
      <c r="K136" s="9">
        <v>387813</v>
      </c>
    </row>
    <row r="137" spans="1:11" ht="25.05" customHeight="1" x14ac:dyDescent="0.2">
      <c r="A137" s="7" t="s">
        <v>51</v>
      </c>
      <c r="B137" s="6" t="s">
        <v>147</v>
      </c>
      <c r="C137" s="6" t="s">
        <v>148</v>
      </c>
      <c r="D137" s="6" t="s">
        <v>149</v>
      </c>
      <c r="E137" s="6"/>
      <c r="F137" s="9">
        <v>0</v>
      </c>
      <c r="G137" s="9">
        <v>0</v>
      </c>
      <c r="H137" s="9">
        <v>0</v>
      </c>
      <c r="I137" s="9">
        <v>0</v>
      </c>
      <c r="J137" s="9">
        <v>0</v>
      </c>
      <c r="K137" s="9">
        <v>0</v>
      </c>
    </row>
    <row r="138" spans="1:11" ht="25.05" customHeight="1" x14ac:dyDescent="0.2">
      <c r="A138" s="7" t="s">
        <v>113</v>
      </c>
      <c r="B138" s="6" t="s">
        <v>147</v>
      </c>
      <c r="C138" s="6" t="s">
        <v>148</v>
      </c>
      <c r="D138" s="6" t="s">
        <v>149</v>
      </c>
      <c r="E138" s="6"/>
      <c r="F138" s="9">
        <v>0</v>
      </c>
      <c r="G138" s="9">
        <v>0</v>
      </c>
      <c r="H138" s="9">
        <v>0</v>
      </c>
      <c r="I138" s="9">
        <v>0</v>
      </c>
      <c r="J138" s="9">
        <v>0</v>
      </c>
      <c r="K138" s="9">
        <v>0</v>
      </c>
    </row>
    <row r="139" spans="1:11" ht="25.05" customHeight="1" x14ac:dyDescent="0.2">
      <c r="A139" s="7" t="s">
        <v>117</v>
      </c>
      <c r="B139" s="6" t="s">
        <v>147</v>
      </c>
      <c r="C139" s="6" t="s">
        <v>148</v>
      </c>
      <c r="D139" s="6" t="s">
        <v>149</v>
      </c>
      <c r="E139" s="6"/>
      <c r="F139" s="9">
        <v>0</v>
      </c>
      <c r="G139" s="9">
        <v>0</v>
      </c>
      <c r="H139" s="9">
        <v>0</v>
      </c>
      <c r="I139" s="9">
        <v>0</v>
      </c>
      <c r="J139" s="9">
        <v>0</v>
      </c>
      <c r="K139" s="9">
        <v>0</v>
      </c>
    </row>
    <row r="140" spans="1:11" ht="25.05" customHeight="1" x14ac:dyDescent="0.2">
      <c r="A140" s="7" t="s">
        <v>53</v>
      </c>
      <c r="B140" s="6" t="s">
        <v>147</v>
      </c>
      <c r="C140" s="6" t="s">
        <v>148</v>
      </c>
      <c r="D140" s="6" t="s">
        <v>149</v>
      </c>
      <c r="E140" s="6"/>
      <c r="F140" s="9">
        <v>458681</v>
      </c>
      <c r="G140" s="9">
        <v>458681</v>
      </c>
      <c r="H140" s="9">
        <v>0</v>
      </c>
      <c r="I140" s="9">
        <v>0</v>
      </c>
      <c r="J140" s="9">
        <v>387813</v>
      </c>
      <c r="K140" s="9">
        <v>387813</v>
      </c>
    </row>
    <row r="141" spans="1:11" ht="25.05" customHeight="1" x14ac:dyDescent="0.2">
      <c r="A141" s="7" t="s">
        <v>113</v>
      </c>
      <c r="B141" s="6" t="s">
        <v>147</v>
      </c>
      <c r="C141" s="6" t="s">
        <v>148</v>
      </c>
      <c r="D141" s="6" t="s">
        <v>149</v>
      </c>
      <c r="E141" s="6"/>
      <c r="F141" s="9">
        <v>458681</v>
      </c>
      <c r="G141" s="9">
        <v>458681</v>
      </c>
      <c r="H141" s="9">
        <v>0</v>
      </c>
      <c r="I141" s="9">
        <v>0</v>
      </c>
      <c r="J141" s="9">
        <v>387813</v>
      </c>
      <c r="K141" s="9">
        <v>387813</v>
      </c>
    </row>
    <row r="142" spans="1:11" ht="25.05" customHeight="1" x14ac:dyDescent="0.2">
      <c r="A142" s="7" t="s">
        <v>117</v>
      </c>
      <c r="B142" s="6" t="s">
        <v>147</v>
      </c>
      <c r="C142" s="6" t="s">
        <v>148</v>
      </c>
      <c r="D142" s="6" t="s">
        <v>149</v>
      </c>
      <c r="E142" s="6"/>
      <c r="F142" s="9">
        <v>0</v>
      </c>
      <c r="G142" s="9">
        <v>0</v>
      </c>
      <c r="H142" s="9">
        <v>0</v>
      </c>
      <c r="I142" s="9">
        <v>0</v>
      </c>
      <c r="J142" s="9">
        <v>0</v>
      </c>
      <c r="K142" s="9">
        <v>0</v>
      </c>
    </row>
    <row r="143" spans="1:11" ht="25.05" customHeight="1" x14ac:dyDescent="0.2">
      <c r="A143" s="7" t="s">
        <v>55</v>
      </c>
      <c r="B143" s="6" t="s">
        <v>147</v>
      </c>
      <c r="C143" s="6" t="s">
        <v>148</v>
      </c>
      <c r="D143" s="6" t="s">
        <v>149</v>
      </c>
      <c r="E143" s="6"/>
      <c r="F143" s="9">
        <v>0</v>
      </c>
      <c r="G143" s="9">
        <v>0</v>
      </c>
      <c r="H143" s="9">
        <v>0</v>
      </c>
      <c r="I143" s="9">
        <v>0</v>
      </c>
      <c r="J143" s="9">
        <v>0</v>
      </c>
      <c r="K143" s="9">
        <v>0</v>
      </c>
    </row>
    <row r="144" spans="1:11" ht="25.05" customHeight="1" x14ac:dyDescent="0.2">
      <c r="A144" s="7" t="s">
        <v>113</v>
      </c>
      <c r="B144" s="6" t="s">
        <v>147</v>
      </c>
      <c r="C144" s="6" t="s">
        <v>148</v>
      </c>
      <c r="D144" s="6" t="s">
        <v>149</v>
      </c>
      <c r="E144" s="6"/>
      <c r="F144" s="9">
        <v>0</v>
      </c>
      <c r="G144" s="9">
        <v>0</v>
      </c>
      <c r="H144" s="9">
        <v>0</v>
      </c>
      <c r="I144" s="9">
        <v>0</v>
      </c>
      <c r="J144" s="9">
        <v>0</v>
      </c>
      <c r="K144" s="9">
        <v>0</v>
      </c>
    </row>
    <row r="145" spans="1:11" ht="25.05" customHeight="1" x14ac:dyDescent="0.2">
      <c r="A145" s="7" t="s">
        <v>117</v>
      </c>
      <c r="B145" s="6" t="s">
        <v>147</v>
      </c>
      <c r="C145" s="6" t="s">
        <v>148</v>
      </c>
      <c r="D145" s="6" t="s">
        <v>149</v>
      </c>
      <c r="E145" s="6"/>
      <c r="F145" s="9">
        <v>0</v>
      </c>
      <c r="G145" s="9">
        <v>0</v>
      </c>
      <c r="H145" s="9">
        <v>0</v>
      </c>
      <c r="I145" s="9">
        <v>0</v>
      </c>
      <c r="J145" s="9">
        <v>0</v>
      </c>
      <c r="K145" s="9">
        <v>0</v>
      </c>
    </row>
    <row r="146" spans="1:11" ht="75" customHeight="1" x14ac:dyDescent="0.2">
      <c r="A146" s="7" t="s">
        <v>150</v>
      </c>
      <c r="B146" s="6" t="s">
        <v>151</v>
      </c>
      <c r="C146" s="6" t="s">
        <v>152</v>
      </c>
      <c r="D146" s="6" t="s">
        <v>50</v>
      </c>
      <c r="E146" s="6"/>
      <c r="F146" s="9">
        <v>64750</v>
      </c>
      <c r="G146" s="9">
        <v>14750</v>
      </c>
      <c r="H146" s="9">
        <v>0</v>
      </c>
      <c r="I146" s="9">
        <v>50000</v>
      </c>
      <c r="J146" s="9">
        <v>64750</v>
      </c>
      <c r="K146" s="9">
        <v>64750</v>
      </c>
    </row>
    <row r="147" spans="1:11" ht="25.05" customHeight="1" x14ac:dyDescent="0.2">
      <c r="A147" s="7" t="s">
        <v>51</v>
      </c>
      <c r="B147" s="6" t="s">
        <v>151</v>
      </c>
      <c r="C147" s="6" t="s">
        <v>152</v>
      </c>
      <c r="D147" s="6" t="s">
        <v>149</v>
      </c>
      <c r="E147" s="6"/>
      <c r="F147" s="9">
        <v>50000</v>
      </c>
      <c r="G147" s="9">
        <v>0</v>
      </c>
      <c r="H147" s="9">
        <v>0</v>
      </c>
      <c r="I147" s="9">
        <v>50000</v>
      </c>
      <c r="J147" s="9">
        <v>50000</v>
      </c>
      <c r="K147" s="9">
        <v>50000</v>
      </c>
    </row>
    <row r="148" spans="1:11" ht="25.05" customHeight="1" x14ac:dyDescent="0.2">
      <c r="A148" s="7" t="s">
        <v>113</v>
      </c>
      <c r="B148" s="6" t="s">
        <v>151</v>
      </c>
      <c r="C148" s="6" t="s">
        <v>152</v>
      </c>
      <c r="D148" s="6" t="s">
        <v>149</v>
      </c>
      <c r="E148" s="6"/>
      <c r="F148" s="9">
        <v>0</v>
      </c>
      <c r="G148" s="9">
        <v>0</v>
      </c>
      <c r="H148" s="9">
        <v>0</v>
      </c>
      <c r="I148" s="9">
        <v>0</v>
      </c>
      <c r="J148" s="9">
        <v>50000</v>
      </c>
      <c r="K148" s="9">
        <v>50000</v>
      </c>
    </row>
    <row r="149" spans="1:11" ht="25.05" customHeight="1" x14ac:dyDescent="0.2">
      <c r="A149" s="7" t="s">
        <v>117</v>
      </c>
      <c r="B149" s="6" t="s">
        <v>151</v>
      </c>
      <c r="C149" s="6" t="s">
        <v>152</v>
      </c>
      <c r="D149" s="6" t="s">
        <v>149</v>
      </c>
      <c r="E149" s="6"/>
      <c r="F149" s="9">
        <v>50000</v>
      </c>
      <c r="G149" s="9">
        <v>0</v>
      </c>
      <c r="H149" s="9">
        <v>0</v>
      </c>
      <c r="I149" s="9">
        <v>50000</v>
      </c>
      <c r="J149" s="9">
        <v>0</v>
      </c>
      <c r="K149" s="9">
        <v>0</v>
      </c>
    </row>
    <row r="150" spans="1:11" ht="25.05" customHeight="1" x14ac:dyDescent="0.2">
      <c r="A150" s="7" t="s">
        <v>53</v>
      </c>
      <c r="B150" s="6" t="s">
        <v>151</v>
      </c>
      <c r="C150" s="6" t="s">
        <v>152</v>
      </c>
      <c r="D150" s="6" t="s">
        <v>149</v>
      </c>
      <c r="E150" s="6"/>
      <c r="F150" s="9">
        <v>14750</v>
      </c>
      <c r="G150" s="9">
        <v>14750</v>
      </c>
      <c r="H150" s="9">
        <v>0</v>
      </c>
      <c r="I150" s="9">
        <v>0</v>
      </c>
      <c r="J150" s="9">
        <v>14750</v>
      </c>
      <c r="K150" s="9">
        <v>14750</v>
      </c>
    </row>
    <row r="151" spans="1:11" ht="25.05" customHeight="1" x14ac:dyDescent="0.2">
      <c r="A151" s="7" t="s">
        <v>113</v>
      </c>
      <c r="B151" s="6" t="s">
        <v>151</v>
      </c>
      <c r="C151" s="6" t="s">
        <v>152</v>
      </c>
      <c r="D151" s="6" t="s">
        <v>149</v>
      </c>
      <c r="E151" s="6"/>
      <c r="F151" s="9">
        <v>14750</v>
      </c>
      <c r="G151" s="9">
        <v>14750</v>
      </c>
      <c r="H151" s="9">
        <v>0</v>
      </c>
      <c r="I151" s="9">
        <v>0</v>
      </c>
      <c r="J151" s="9">
        <v>14750</v>
      </c>
      <c r="K151" s="9">
        <v>14750</v>
      </c>
    </row>
    <row r="152" spans="1:11" ht="25.05" customHeight="1" x14ac:dyDescent="0.2">
      <c r="A152" s="7" t="s">
        <v>117</v>
      </c>
      <c r="B152" s="6" t="s">
        <v>151</v>
      </c>
      <c r="C152" s="6" t="s">
        <v>152</v>
      </c>
      <c r="D152" s="6" t="s">
        <v>149</v>
      </c>
      <c r="E152" s="6"/>
      <c r="F152" s="9">
        <v>0</v>
      </c>
      <c r="G152" s="9">
        <v>0</v>
      </c>
      <c r="H152" s="9">
        <v>0</v>
      </c>
      <c r="I152" s="9">
        <v>0</v>
      </c>
      <c r="J152" s="9">
        <v>0</v>
      </c>
      <c r="K152" s="9">
        <v>0</v>
      </c>
    </row>
    <row r="153" spans="1:11" ht="25.05" customHeight="1" x14ac:dyDescent="0.2">
      <c r="A153" s="7" t="s">
        <v>55</v>
      </c>
      <c r="B153" s="6" t="s">
        <v>151</v>
      </c>
      <c r="C153" s="6" t="s">
        <v>152</v>
      </c>
      <c r="D153" s="6" t="s">
        <v>149</v>
      </c>
      <c r="E153" s="6"/>
      <c r="F153" s="9">
        <v>0</v>
      </c>
      <c r="G153" s="9">
        <v>0</v>
      </c>
      <c r="H153" s="9">
        <v>0</v>
      </c>
      <c r="I153" s="9">
        <v>0</v>
      </c>
      <c r="J153" s="9">
        <v>0</v>
      </c>
      <c r="K153" s="9">
        <v>0</v>
      </c>
    </row>
    <row r="154" spans="1:11" ht="25.05" customHeight="1" x14ac:dyDescent="0.2">
      <c r="A154" s="7" t="s">
        <v>113</v>
      </c>
      <c r="B154" s="6" t="s">
        <v>151</v>
      </c>
      <c r="C154" s="6" t="s">
        <v>152</v>
      </c>
      <c r="D154" s="6" t="s">
        <v>149</v>
      </c>
      <c r="E154" s="6"/>
      <c r="F154" s="9">
        <v>0</v>
      </c>
      <c r="G154" s="9">
        <v>0</v>
      </c>
      <c r="H154" s="9">
        <v>0</v>
      </c>
      <c r="I154" s="9">
        <v>0</v>
      </c>
      <c r="J154" s="9">
        <v>0</v>
      </c>
      <c r="K154" s="9">
        <v>0</v>
      </c>
    </row>
    <row r="155" spans="1:11" ht="25.05" customHeight="1" x14ac:dyDescent="0.2">
      <c r="A155" s="7" t="s">
        <v>117</v>
      </c>
      <c r="B155" s="6" t="s">
        <v>151</v>
      </c>
      <c r="C155" s="6" t="s">
        <v>152</v>
      </c>
      <c r="D155" s="6" t="s">
        <v>149</v>
      </c>
      <c r="E155" s="6"/>
      <c r="F155" s="9">
        <v>0</v>
      </c>
      <c r="G155" s="9">
        <v>0</v>
      </c>
      <c r="H155" s="9">
        <v>0</v>
      </c>
      <c r="I155" s="9">
        <v>0</v>
      </c>
      <c r="J155" s="9">
        <v>0</v>
      </c>
      <c r="K155" s="9">
        <v>0</v>
      </c>
    </row>
    <row r="156" spans="1:11" ht="49.95" customHeight="1" x14ac:dyDescent="0.2">
      <c r="A156" s="7" t="s">
        <v>153</v>
      </c>
      <c r="B156" s="6" t="s">
        <v>154</v>
      </c>
      <c r="C156" s="6" t="s">
        <v>155</v>
      </c>
      <c r="D156" s="6" t="s">
        <v>50</v>
      </c>
      <c r="E156" s="6"/>
      <c r="F156" s="9">
        <v>200000</v>
      </c>
      <c r="G156" s="9">
        <v>0</v>
      </c>
      <c r="H156" s="9">
        <v>0</v>
      </c>
      <c r="I156" s="9">
        <v>200000</v>
      </c>
      <c r="J156" s="9">
        <v>150000</v>
      </c>
      <c r="K156" s="9">
        <v>150000</v>
      </c>
    </row>
    <row r="157" spans="1:11" ht="25.05" customHeight="1" x14ac:dyDescent="0.2">
      <c r="A157" s="7" t="s">
        <v>51</v>
      </c>
      <c r="B157" s="6" t="s">
        <v>154</v>
      </c>
      <c r="C157" s="6" t="s">
        <v>155</v>
      </c>
      <c r="D157" s="6" t="s">
        <v>50</v>
      </c>
      <c r="E157" s="6"/>
      <c r="F157" s="9">
        <v>200000</v>
      </c>
      <c r="G157" s="9">
        <v>0</v>
      </c>
      <c r="H157" s="9">
        <v>0</v>
      </c>
      <c r="I157" s="9">
        <v>200000</v>
      </c>
      <c r="J157" s="9">
        <v>150000</v>
      </c>
      <c r="K157" s="9">
        <v>150000</v>
      </c>
    </row>
    <row r="158" spans="1:11" ht="25.05" customHeight="1" x14ac:dyDescent="0.2">
      <c r="A158" s="7" t="s">
        <v>113</v>
      </c>
      <c r="B158" s="6" t="s">
        <v>154</v>
      </c>
      <c r="C158" s="6" t="s">
        <v>155</v>
      </c>
      <c r="D158" s="6" t="s">
        <v>50</v>
      </c>
      <c r="E158" s="6"/>
      <c r="F158" s="9">
        <v>0</v>
      </c>
      <c r="G158" s="9">
        <v>0</v>
      </c>
      <c r="H158" s="9">
        <v>0</v>
      </c>
      <c r="I158" s="9">
        <v>0</v>
      </c>
      <c r="J158" s="9">
        <v>150000</v>
      </c>
      <c r="K158" s="9">
        <v>150000</v>
      </c>
    </row>
    <row r="159" spans="1:11" ht="25.05" customHeight="1" x14ac:dyDescent="0.2">
      <c r="A159" s="7" t="s">
        <v>117</v>
      </c>
      <c r="B159" s="6" t="s">
        <v>154</v>
      </c>
      <c r="C159" s="6" t="s">
        <v>155</v>
      </c>
      <c r="D159" s="6" t="s">
        <v>50</v>
      </c>
      <c r="E159" s="6"/>
      <c r="F159" s="9">
        <v>200000</v>
      </c>
      <c r="G159" s="9">
        <v>0</v>
      </c>
      <c r="H159" s="9">
        <v>0</v>
      </c>
      <c r="I159" s="9">
        <v>200000</v>
      </c>
      <c r="J159" s="9">
        <v>0</v>
      </c>
      <c r="K159" s="9">
        <v>0</v>
      </c>
    </row>
    <row r="160" spans="1:11" ht="25.05" customHeight="1" x14ac:dyDescent="0.2">
      <c r="A160" s="7" t="s">
        <v>53</v>
      </c>
      <c r="B160" s="6" t="s">
        <v>154</v>
      </c>
      <c r="C160" s="6" t="s">
        <v>155</v>
      </c>
      <c r="D160" s="6" t="s">
        <v>50</v>
      </c>
      <c r="E160" s="6"/>
      <c r="F160" s="9">
        <v>0</v>
      </c>
      <c r="G160" s="9">
        <v>0</v>
      </c>
      <c r="H160" s="9">
        <v>0</v>
      </c>
      <c r="I160" s="9">
        <v>0</v>
      </c>
      <c r="J160" s="9">
        <v>0</v>
      </c>
      <c r="K160" s="9">
        <v>0</v>
      </c>
    </row>
    <row r="161" spans="1:11" ht="25.05" customHeight="1" x14ac:dyDescent="0.2">
      <c r="A161" s="7" t="s">
        <v>113</v>
      </c>
      <c r="B161" s="6" t="s">
        <v>154</v>
      </c>
      <c r="C161" s="6" t="s">
        <v>155</v>
      </c>
      <c r="D161" s="6" t="s">
        <v>50</v>
      </c>
      <c r="E161" s="6"/>
      <c r="F161" s="9">
        <v>0</v>
      </c>
      <c r="G161" s="9">
        <v>0</v>
      </c>
      <c r="H161" s="9">
        <v>0</v>
      </c>
      <c r="I161" s="9">
        <v>0</v>
      </c>
      <c r="J161" s="9">
        <v>0</v>
      </c>
      <c r="K161" s="9">
        <v>0</v>
      </c>
    </row>
    <row r="162" spans="1:11" ht="25.05" customHeight="1" x14ac:dyDescent="0.2">
      <c r="A162" s="7" t="s">
        <v>117</v>
      </c>
      <c r="B162" s="6" t="s">
        <v>154</v>
      </c>
      <c r="C162" s="6" t="s">
        <v>155</v>
      </c>
      <c r="D162" s="6" t="s">
        <v>50</v>
      </c>
      <c r="E162" s="6"/>
      <c r="F162" s="9">
        <v>0</v>
      </c>
      <c r="G162" s="9">
        <v>0</v>
      </c>
      <c r="H162" s="9">
        <v>0</v>
      </c>
      <c r="I162" s="9">
        <v>0</v>
      </c>
      <c r="J162" s="9">
        <v>0</v>
      </c>
      <c r="K162" s="9">
        <v>0</v>
      </c>
    </row>
    <row r="163" spans="1:11" ht="25.05" customHeight="1" x14ac:dyDescent="0.2">
      <c r="A163" s="7" t="s">
        <v>55</v>
      </c>
      <c r="B163" s="6" t="s">
        <v>154</v>
      </c>
      <c r="C163" s="6" t="s">
        <v>155</v>
      </c>
      <c r="D163" s="6" t="s">
        <v>50</v>
      </c>
      <c r="E163" s="6"/>
      <c r="F163" s="9">
        <v>0</v>
      </c>
      <c r="G163" s="9">
        <v>0</v>
      </c>
      <c r="H163" s="9">
        <v>0</v>
      </c>
      <c r="I163" s="9">
        <v>0</v>
      </c>
      <c r="J163" s="9">
        <v>0</v>
      </c>
      <c r="K163" s="9">
        <v>0</v>
      </c>
    </row>
    <row r="164" spans="1:11" ht="25.05" customHeight="1" x14ac:dyDescent="0.2">
      <c r="A164" s="7" t="s">
        <v>113</v>
      </c>
      <c r="B164" s="6" t="s">
        <v>154</v>
      </c>
      <c r="C164" s="6" t="s">
        <v>155</v>
      </c>
      <c r="D164" s="6" t="s">
        <v>50</v>
      </c>
      <c r="E164" s="6"/>
      <c r="F164" s="9">
        <v>0</v>
      </c>
      <c r="G164" s="9">
        <v>0</v>
      </c>
      <c r="H164" s="9">
        <v>0</v>
      </c>
      <c r="I164" s="9">
        <v>0</v>
      </c>
      <c r="J164" s="9">
        <v>0</v>
      </c>
      <c r="K164" s="9">
        <v>0</v>
      </c>
    </row>
    <row r="165" spans="1:11" ht="25.05" customHeight="1" x14ac:dyDescent="0.2">
      <c r="A165" s="7" t="s">
        <v>117</v>
      </c>
      <c r="B165" s="6" t="s">
        <v>154</v>
      </c>
      <c r="C165" s="6" t="s">
        <v>155</v>
      </c>
      <c r="D165" s="6" t="s">
        <v>50</v>
      </c>
      <c r="E165" s="6"/>
      <c r="F165" s="9">
        <v>0</v>
      </c>
      <c r="G165" s="9">
        <v>0</v>
      </c>
      <c r="H165" s="9">
        <v>0</v>
      </c>
      <c r="I165" s="9">
        <v>0</v>
      </c>
      <c r="J165" s="9">
        <v>0</v>
      </c>
      <c r="K165" s="9">
        <v>0</v>
      </c>
    </row>
    <row r="166" spans="1:11" ht="49.95" customHeight="1" x14ac:dyDescent="0.2">
      <c r="A166" s="7" t="s">
        <v>156</v>
      </c>
      <c r="B166" s="6" t="s">
        <v>157</v>
      </c>
      <c r="C166" s="6" t="s">
        <v>50</v>
      </c>
      <c r="D166" s="6" t="s">
        <v>50</v>
      </c>
      <c r="E166" s="6"/>
      <c r="F166" s="9">
        <v>0</v>
      </c>
      <c r="G166" s="9">
        <v>0</v>
      </c>
      <c r="H166" s="9">
        <v>0</v>
      </c>
      <c r="I166" s="9">
        <v>0</v>
      </c>
      <c r="J166" s="9">
        <v>0</v>
      </c>
      <c r="K166" s="9">
        <v>0</v>
      </c>
    </row>
    <row r="167" spans="1:11" ht="100.05" customHeight="1" x14ac:dyDescent="0.2">
      <c r="A167" s="7" t="s">
        <v>158</v>
      </c>
      <c r="B167" s="6" t="s">
        <v>159</v>
      </c>
      <c r="C167" s="6" t="s">
        <v>50</v>
      </c>
      <c r="D167" s="6" t="s">
        <v>50</v>
      </c>
      <c r="E167" s="6"/>
      <c r="F167" s="9">
        <v>0</v>
      </c>
      <c r="G167" s="9">
        <v>0</v>
      </c>
      <c r="H167" s="9">
        <v>0</v>
      </c>
      <c r="I167" s="9">
        <v>0</v>
      </c>
      <c r="J167" s="9">
        <v>0</v>
      </c>
      <c r="K167" s="9">
        <v>0</v>
      </c>
    </row>
    <row r="168" spans="1:11" ht="25.05" customHeight="1" x14ac:dyDescent="0.2">
      <c r="A168" s="7" t="s">
        <v>51</v>
      </c>
      <c r="B168" s="6" t="s">
        <v>159</v>
      </c>
      <c r="C168" s="6" t="s">
        <v>160</v>
      </c>
      <c r="D168" s="6" t="s">
        <v>50</v>
      </c>
      <c r="E168" s="6"/>
      <c r="F168" s="9">
        <v>0</v>
      </c>
      <c r="G168" s="9">
        <v>0</v>
      </c>
      <c r="H168" s="9">
        <v>0</v>
      </c>
      <c r="I168" s="9">
        <v>0</v>
      </c>
      <c r="J168" s="9">
        <v>0</v>
      </c>
      <c r="K168" s="9">
        <v>0</v>
      </c>
    </row>
    <row r="169" spans="1:11" ht="25.05" customHeight="1" x14ac:dyDescent="0.2">
      <c r="A169" s="7" t="s">
        <v>113</v>
      </c>
      <c r="B169" s="6" t="s">
        <v>159</v>
      </c>
      <c r="C169" s="6" t="s">
        <v>160</v>
      </c>
      <c r="D169" s="6" t="s">
        <v>50</v>
      </c>
      <c r="E169" s="6"/>
      <c r="F169" s="9">
        <v>0</v>
      </c>
      <c r="G169" s="9">
        <v>0</v>
      </c>
      <c r="H169" s="9">
        <v>0</v>
      </c>
      <c r="I169" s="9">
        <v>0</v>
      </c>
      <c r="J169" s="9">
        <v>0</v>
      </c>
      <c r="K169" s="9">
        <v>0</v>
      </c>
    </row>
    <row r="170" spans="1:11" ht="25.05" customHeight="1" x14ac:dyDescent="0.2">
      <c r="A170" s="7" t="s">
        <v>117</v>
      </c>
      <c r="B170" s="6" t="s">
        <v>159</v>
      </c>
      <c r="C170" s="6" t="s">
        <v>160</v>
      </c>
      <c r="D170" s="6" t="s">
        <v>50</v>
      </c>
      <c r="E170" s="6"/>
      <c r="F170" s="9">
        <v>0</v>
      </c>
      <c r="G170" s="9">
        <v>0</v>
      </c>
      <c r="H170" s="9">
        <v>0</v>
      </c>
      <c r="I170" s="9">
        <v>0</v>
      </c>
      <c r="J170" s="9">
        <v>0</v>
      </c>
      <c r="K170" s="9">
        <v>0</v>
      </c>
    </row>
    <row r="171" spans="1:11" ht="25.05" customHeight="1" x14ac:dyDescent="0.2">
      <c r="A171" s="7" t="s">
        <v>53</v>
      </c>
      <c r="B171" s="6" t="s">
        <v>159</v>
      </c>
      <c r="C171" s="6" t="s">
        <v>160</v>
      </c>
      <c r="D171" s="6" t="s">
        <v>50</v>
      </c>
      <c r="E171" s="6"/>
      <c r="F171" s="9">
        <v>0</v>
      </c>
      <c r="G171" s="9">
        <v>0</v>
      </c>
      <c r="H171" s="9">
        <v>0</v>
      </c>
      <c r="I171" s="9">
        <v>0</v>
      </c>
      <c r="J171" s="9">
        <v>0</v>
      </c>
      <c r="K171" s="9">
        <v>0</v>
      </c>
    </row>
    <row r="172" spans="1:11" ht="25.05" customHeight="1" x14ac:dyDescent="0.2">
      <c r="A172" s="7" t="s">
        <v>113</v>
      </c>
      <c r="B172" s="6" t="s">
        <v>159</v>
      </c>
      <c r="C172" s="6" t="s">
        <v>160</v>
      </c>
      <c r="D172" s="6" t="s">
        <v>50</v>
      </c>
      <c r="E172" s="6"/>
      <c r="F172" s="9">
        <v>0</v>
      </c>
      <c r="G172" s="9">
        <v>0</v>
      </c>
      <c r="H172" s="9">
        <v>0</v>
      </c>
      <c r="I172" s="9">
        <v>0</v>
      </c>
      <c r="J172" s="9">
        <v>0</v>
      </c>
      <c r="K172" s="9">
        <v>0</v>
      </c>
    </row>
    <row r="173" spans="1:11" ht="25.05" customHeight="1" x14ac:dyDescent="0.2">
      <c r="A173" s="7" t="s">
        <v>117</v>
      </c>
      <c r="B173" s="6" t="s">
        <v>159</v>
      </c>
      <c r="C173" s="6" t="s">
        <v>160</v>
      </c>
      <c r="D173" s="6" t="s">
        <v>50</v>
      </c>
      <c r="E173" s="6"/>
      <c r="F173" s="9">
        <v>0</v>
      </c>
      <c r="G173" s="9">
        <v>0</v>
      </c>
      <c r="H173" s="9">
        <v>0</v>
      </c>
      <c r="I173" s="9">
        <v>0</v>
      </c>
      <c r="J173" s="9">
        <v>0</v>
      </c>
      <c r="K173" s="9">
        <v>0</v>
      </c>
    </row>
    <row r="174" spans="1:11" ht="25.05" customHeight="1" x14ac:dyDescent="0.2">
      <c r="A174" s="7" t="s">
        <v>55</v>
      </c>
      <c r="B174" s="6" t="s">
        <v>159</v>
      </c>
      <c r="C174" s="6" t="s">
        <v>160</v>
      </c>
      <c r="D174" s="6" t="s">
        <v>50</v>
      </c>
      <c r="E174" s="6"/>
      <c r="F174" s="9">
        <v>0</v>
      </c>
      <c r="G174" s="9">
        <v>0</v>
      </c>
      <c r="H174" s="9">
        <v>0</v>
      </c>
      <c r="I174" s="9">
        <v>0</v>
      </c>
      <c r="J174" s="9">
        <v>0</v>
      </c>
      <c r="K174" s="9">
        <v>0</v>
      </c>
    </row>
    <row r="175" spans="1:11" ht="25.05" customHeight="1" x14ac:dyDescent="0.2">
      <c r="A175" s="7" t="s">
        <v>113</v>
      </c>
      <c r="B175" s="6" t="s">
        <v>159</v>
      </c>
      <c r="C175" s="6" t="s">
        <v>160</v>
      </c>
      <c r="D175" s="6" t="s">
        <v>50</v>
      </c>
      <c r="E175" s="6"/>
      <c r="F175" s="9">
        <v>0</v>
      </c>
      <c r="G175" s="9">
        <v>0</v>
      </c>
      <c r="H175" s="9">
        <v>0</v>
      </c>
      <c r="I175" s="9">
        <v>0</v>
      </c>
      <c r="J175" s="9">
        <v>0</v>
      </c>
      <c r="K175" s="9">
        <v>0</v>
      </c>
    </row>
    <row r="176" spans="1:11" ht="25.05" customHeight="1" x14ac:dyDescent="0.2">
      <c r="A176" s="7" t="s">
        <v>117</v>
      </c>
      <c r="B176" s="6" t="s">
        <v>159</v>
      </c>
      <c r="C176" s="6" t="s">
        <v>160</v>
      </c>
      <c r="D176" s="6" t="s">
        <v>50</v>
      </c>
      <c r="E176" s="6"/>
      <c r="F176" s="9">
        <v>0</v>
      </c>
      <c r="G176" s="9">
        <v>0</v>
      </c>
      <c r="H176" s="9">
        <v>0</v>
      </c>
      <c r="I176" s="9">
        <v>0</v>
      </c>
      <c r="J176" s="9">
        <v>0</v>
      </c>
      <c r="K176" s="9">
        <v>0</v>
      </c>
    </row>
    <row r="177" spans="1:11" ht="25.05" customHeight="1" x14ac:dyDescent="0.2">
      <c r="A177" s="7" t="s">
        <v>161</v>
      </c>
      <c r="B177" s="6" t="s">
        <v>162</v>
      </c>
      <c r="C177" s="6" t="s">
        <v>163</v>
      </c>
      <c r="D177" s="6" t="s">
        <v>50</v>
      </c>
      <c r="E177" s="6"/>
      <c r="F177" s="9">
        <v>0</v>
      </c>
      <c r="G177" s="9">
        <v>0</v>
      </c>
      <c r="H177" s="9">
        <v>0</v>
      </c>
      <c r="I177" s="9">
        <v>0</v>
      </c>
      <c r="J177" s="9">
        <v>0</v>
      </c>
      <c r="K177" s="9">
        <v>0</v>
      </c>
    </row>
    <row r="178" spans="1:11" ht="25.05" customHeight="1" x14ac:dyDescent="0.2">
      <c r="A178" s="7" t="s">
        <v>51</v>
      </c>
      <c r="B178" s="6" t="s">
        <v>162</v>
      </c>
      <c r="C178" s="6" t="s">
        <v>163</v>
      </c>
      <c r="D178" s="6" t="s">
        <v>50</v>
      </c>
      <c r="E178" s="6"/>
      <c r="F178" s="9">
        <v>0</v>
      </c>
      <c r="G178" s="9">
        <v>0</v>
      </c>
      <c r="H178" s="9">
        <v>0</v>
      </c>
      <c r="I178" s="9">
        <v>0</v>
      </c>
      <c r="J178" s="9">
        <v>0</v>
      </c>
      <c r="K178" s="9">
        <v>0</v>
      </c>
    </row>
    <row r="179" spans="1:11" ht="25.05" customHeight="1" x14ac:dyDescent="0.2">
      <c r="A179" s="7" t="s">
        <v>113</v>
      </c>
      <c r="B179" s="6" t="s">
        <v>162</v>
      </c>
      <c r="C179" s="6" t="s">
        <v>163</v>
      </c>
      <c r="D179" s="6" t="s">
        <v>50</v>
      </c>
      <c r="E179" s="6"/>
      <c r="F179" s="9">
        <v>0</v>
      </c>
      <c r="G179" s="9">
        <v>0</v>
      </c>
      <c r="H179" s="9">
        <v>0</v>
      </c>
      <c r="I179" s="9">
        <v>0</v>
      </c>
      <c r="J179" s="9">
        <v>0</v>
      </c>
      <c r="K179" s="9">
        <v>0</v>
      </c>
    </row>
    <row r="180" spans="1:11" ht="25.05" customHeight="1" x14ac:dyDescent="0.2">
      <c r="A180" s="7" t="s">
        <v>117</v>
      </c>
      <c r="B180" s="6" t="s">
        <v>162</v>
      </c>
      <c r="C180" s="6" t="s">
        <v>163</v>
      </c>
      <c r="D180" s="6" t="s">
        <v>50</v>
      </c>
      <c r="E180" s="6"/>
      <c r="F180" s="9">
        <v>0</v>
      </c>
      <c r="G180" s="9">
        <v>0</v>
      </c>
      <c r="H180" s="9">
        <v>0</v>
      </c>
      <c r="I180" s="9">
        <v>0</v>
      </c>
      <c r="J180" s="9">
        <v>0</v>
      </c>
      <c r="K180" s="9">
        <v>0</v>
      </c>
    </row>
    <row r="181" spans="1:11" ht="25.05" customHeight="1" x14ac:dyDescent="0.2">
      <c r="A181" s="7" t="s">
        <v>53</v>
      </c>
      <c r="B181" s="6" t="s">
        <v>162</v>
      </c>
      <c r="C181" s="6" t="s">
        <v>163</v>
      </c>
      <c r="D181" s="6" t="s">
        <v>50</v>
      </c>
      <c r="E181" s="6"/>
      <c r="F181" s="9">
        <v>0</v>
      </c>
      <c r="G181" s="9">
        <v>0</v>
      </c>
      <c r="H181" s="9">
        <v>0</v>
      </c>
      <c r="I181" s="9">
        <v>0</v>
      </c>
      <c r="J181" s="9">
        <v>0</v>
      </c>
      <c r="K181" s="9">
        <v>0</v>
      </c>
    </row>
    <row r="182" spans="1:11" ht="25.05" customHeight="1" x14ac:dyDescent="0.2">
      <c r="A182" s="7" t="s">
        <v>113</v>
      </c>
      <c r="B182" s="6" t="s">
        <v>162</v>
      </c>
      <c r="C182" s="6" t="s">
        <v>163</v>
      </c>
      <c r="D182" s="6" t="s">
        <v>50</v>
      </c>
      <c r="E182" s="6"/>
      <c r="F182" s="9">
        <v>0</v>
      </c>
      <c r="G182" s="9">
        <v>0</v>
      </c>
      <c r="H182" s="9">
        <v>0</v>
      </c>
      <c r="I182" s="9">
        <v>0</v>
      </c>
      <c r="J182" s="9">
        <v>0</v>
      </c>
      <c r="K182" s="9">
        <v>0</v>
      </c>
    </row>
    <row r="183" spans="1:11" ht="25.05" customHeight="1" x14ac:dyDescent="0.2">
      <c r="A183" s="7" t="s">
        <v>117</v>
      </c>
      <c r="B183" s="6" t="s">
        <v>162</v>
      </c>
      <c r="C183" s="6" t="s">
        <v>163</v>
      </c>
      <c r="D183" s="6" t="s">
        <v>50</v>
      </c>
      <c r="E183" s="6"/>
      <c r="F183" s="9">
        <v>0</v>
      </c>
      <c r="G183" s="9">
        <v>0</v>
      </c>
      <c r="H183" s="9">
        <v>0</v>
      </c>
      <c r="I183" s="9">
        <v>0</v>
      </c>
      <c r="J183" s="9">
        <v>0</v>
      </c>
      <c r="K183" s="9">
        <v>0</v>
      </c>
    </row>
    <row r="184" spans="1:11" ht="25.05" customHeight="1" x14ac:dyDescent="0.2">
      <c r="A184" s="7" t="s">
        <v>55</v>
      </c>
      <c r="B184" s="6" t="s">
        <v>162</v>
      </c>
      <c r="C184" s="6" t="s">
        <v>163</v>
      </c>
      <c r="D184" s="6" t="s">
        <v>50</v>
      </c>
      <c r="E184" s="6"/>
      <c r="F184" s="9">
        <v>0</v>
      </c>
      <c r="G184" s="9">
        <v>0</v>
      </c>
      <c r="H184" s="9">
        <v>0</v>
      </c>
      <c r="I184" s="9">
        <v>0</v>
      </c>
      <c r="J184" s="9">
        <v>0</v>
      </c>
      <c r="K184" s="9">
        <v>0</v>
      </c>
    </row>
    <row r="185" spans="1:11" ht="25.05" customHeight="1" x14ac:dyDescent="0.2">
      <c r="A185" s="7" t="s">
        <v>113</v>
      </c>
      <c r="B185" s="6" t="s">
        <v>162</v>
      </c>
      <c r="C185" s="6" t="s">
        <v>163</v>
      </c>
      <c r="D185" s="6" t="s">
        <v>50</v>
      </c>
      <c r="E185" s="6"/>
      <c r="F185" s="9">
        <v>0</v>
      </c>
      <c r="G185" s="9">
        <v>0</v>
      </c>
      <c r="H185" s="9">
        <v>0</v>
      </c>
      <c r="I185" s="9">
        <v>0</v>
      </c>
      <c r="J185" s="9">
        <v>0</v>
      </c>
      <c r="K185" s="9">
        <v>0</v>
      </c>
    </row>
    <row r="186" spans="1:11" ht="25.05" customHeight="1" x14ac:dyDescent="0.2">
      <c r="A186" s="7" t="s">
        <v>117</v>
      </c>
      <c r="B186" s="6" t="s">
        <v>162</v>
      </c>
      <c r="C186" s="6" t="s">
        <v>163</v>
      </c>
      <c r="D186" s="6" t="s">
        <v>50</v>
      </c>
      <c r="E186" s="6"/>
      <c r="F186" s="9">
        <v>0</v>
      </c>
      <c r="G186" s="9">
        <v>0</v>
      </c>
      <c r="H186" s="9">
        <v>0</v>
      </c>
      <c r="I186" s="9">
        <v>0</v>
      </c>
      <c r="J186" s="9">
        <v>0</v>
      </c>
      <c r="K186" s="9">
        <v>0</v>
      </c>
    </row>
    <row r="187" spans="1:11" ht="49.95" customHeight="1" x14ac:dyDescent="0.2">
      <c r="A187" s="7" t="s">
        <v>164</v>
      </c>
      <c r="B187" s="6" t="s">
        <v>165</v>
      </c>
      <c r="C187" s="6" t="s">
        <v>166</v>
      </c>
      <c r="D187" s="6" t="s">
        <v>50</v>
      </c>
      <c r="E187" s="6"/>
      <c r="F187" s="9">
        <v>0</v>
      </c>
      <c r="G187" s="9">
        <v>0</v>
      </c>
      <c r="H187" s="9">
        <v>0</v>
      </c>
      <c r="I187" s="9">
        <v>0</v>
      </c>
      <c r="J187" s="9">
        <v>0</v>
      </c>
      <c r="K187" s="9">
        <v>0</v>
      </c>
    </row>
    <row r="188" spans="1:11" ht="25.05" customHeight="1" x14ac:dyDescent="0.2">
      <c r="A188" s="7" t="s">
        <v>51</v>
      </c>
      <c r="B188" s="6" t="s">
        <v>165</v>
      </c>
      <c r="C188" s="6" t="s">
        <v>166</v>
      </c>
      <c r="D188" s="6" t="s">
        <v>50</v>
      </c>
      <c r="E188" s="6"/>
      <c r="F188" s="9">
        <v>0</v>
      </c>
      <c r="G188" s="9">
        <v>0</v>
      </c>
      <c r="H188" s="9">
        <v>0</v>
      </c>
      <c r="I188" s="9">
        <v>0</v>
      </c>
      <c r="J188" s="9">
        <v>0</v>
      </c>
      <c r="K188" s="9">
        <v>0</v>
      </c>
    </row>
    <row r="189" spans="1:11" ht="25.05" customHeight="1" x14ac:dyDescent="0.2">
      <c r="A189" s="7" t="s">
        <v>113</v>
      </c>
      <c r="B189" s="6" t="s">
        <v>165</v>
      </c>
      <c r="C189" s="6" t="s">
        <v>166</v>
      </c>
      <c r="D189" s="6" t="s">
        <v>50</v>
      </c>
      <c r="E189" s="6"/>
      <c r="F189" s="9">
        <v>0</v>
      </c>
      <c r="G189" s="9">
        <v>0</v>
      </c>
      <c r="H189" s="9">
        <v>0</v>
      </c>
      <c r="I189" s="9">
        <v>0</v>
      </c>
      <c r="J189" s="9">
        <v>0</v>
      </c>
      <c r="K189" s="9">
        <v>0</v>
      </c>
    </row>
    <row r="190" spans="1:11" ht="25.05" customHeight="1" x14ac:dyDescent="0.2">
      <c r="A190" s="7" t="s">
        <v>117</v>
      </c>
      <c r="B190" s="6" t="s">
        <v>165</v>
      </c>
      <c r="C190" s="6" t="s">
        <v>166</v>
      </c>
      <c r="D190" s="6" t="s">
        <v>50</v>
      </c>
      <c r="E190" s="6"/>
      <c r="F190" s="9">
        <v>0</v>
      </c>
      <c r="G190" s="9">
        <v>0</v>
      </c>
      <c r="H190" s="9">
        <v>0</v>
      </c>
      <c r="I190" s="9">
        <v>0</v>
      </c>
      <c r="J190" s="9">
        <v>0</v>
      </c>
      <c r="K190" s="9">
        <v>0</v>
      </c>
    </row>
    <row r="191" spans="1:11" ht="25.05" customHeight="1" x14ac:dyDescent="0.2">
      <c r="A191" s="7" t="s">
        <v>53</v>
      </c>
      <c r="B191" s="6" t="s">
        <v>165</v>
      </c>
      <c r="C191" s="6" t="s">
        <v>166</v>
      </c>
      <c r="D191" s="6" t="s">
        <v>50</v>
      </c>
      <c r="E191" s="6"/>
      <c r="F191" s="9">
        <v>0</v>
      </c>
      <c r="G191" s="9">
        <v>0</v>
      </c>
      <c r="H191" s="9">
        <v>0</v>
      </c>
      <c r="I191" s="9">
        <v>0</v>
      </c>
      <c r="J191" s="9">
        <v>0</v>
      </c>
      <c r="K191" s="9">
        <v>0</v>
      </c>
    </row>
    <row r="192" spans="1:11" ht="25.05" customHeight="1" x14ac:dyDescent="0.2">
      <c r="A192" s="7" t="s">
        <v>113</v>
      </c>
      <c r="B192" s="6" t="s">
        <v>165</v>
      </c>
      <c r="C192" s="6" t="s">
        <v>166</v>
      </c>
      <c r="D192" s="6" t="s">
        <v>50</v>
      </c>
      <c r="E192" s="6"/>
      <c r="F192" s="9">
        <v>0</v>
      </c>
      <c r="G192" s="9">
        <v>0</v>
      </c>
      <c r="H192" s="9">
        <v>0</v>
      </c>
      <c r="I192" s="9">
        <v>0</v>
      </c>
      <c r="J192" s="9">
        <v>0</v>
      </c>
      <c r="K192" s="9">
        <v>0</v>
      </c>
    </row>
    <row r="193" spans="1:11" ht="25.05" customHeight="1" x14ac:dyDescent="0.2">
      <c r="A193" s="7" t="s">
        <v>117</v>
      </c>
      <c r="B193" s="6" t="s">
        <v>165</v>
      </c>
      <c r="C193" s="6" t="s">
        <v>166</v>
      </c>
      <c r="D193" s="6" t="s">
        <v>50</v>
      </c>
      <c r="E193" s="6"/>
      <c r="F193" s="9">
        <v>0</v>
      </c>
      <c r="G193" s="9">
        <v>0</v>
      </c>
      <c r="H193" s="9">
        <v>0</v>
      </c>
      <c r="I193" s="9">
        <v>0</v>
      </c>
      <c r="J193" s="9">
        <v>0</v>
      </c>
      <c r="K193" s="9">
        <v>0</v>
      </c>
    </row>
    <row r="194" spans="1:11" ht="25.05" customHeight="1" x14ac:dyDescent="0.2">
      <c r="A194" s="7" t="s">
        <v>55</v>
      </c>
      <c r="B194" s="6" t="s">
        <v>165</v>
      </c>
      <c r="C194" s="6" t="s">
        <v>166</v>
      </c>
      <c r="D194" s="6" t="s">
        <v>50</v>
      </c>
      <c r="E194" s="6"/>
      <c r="F194" s="9">
        <v>0</v>
      </c>
      <c r="G194" s="9">
        <v>0</v>
      </c>
      <c r="H194" s="9">
        <v>0</v>
      </c>
      <c r="I194" s="9">
        <v>0</v>
      </c>
      <c r="J194" s="9">
        <v>0</v>
      </c>
      <c r="K194" s="9">
        <v>0</v>
      </c>
    </row>
    <row r="195" spans="1:11" ht="25.05" customHeight="1" x14ac:dyDescent="0.2">
      <c r="A195" s="7" t="s">
        <v>113</v>
      </c>
      <c r="B195" s="6" t="s">
        <v>165</v>
      </c>
      <c r="C195" s="6" t="s">
        <v>166</v>
      </c>
      <c r="D195" s="6" t="s">
        <v>50</v>
      </c>
      <c r="E195" s="6"/>
      <c r="F195" s="9">
        <v>0</v>
      </c>
      <c r="G195" s="9">
        <v>0</v>
      </c>
      <c r="H195" s="9">
        <v>0</v>
      </c>
      <c r="I195" s="9">
        <v>0</v>
      </c>
      <c r="J195" s="9">
        <v>0</v>
      </c>
      <c r="K195" s="9">
        <v>0</v>
      </c>
    </row>
    <row r="196" spans="1:11" ht="25.05" customHeight="1" x14ac:dyDescent="0.2">
      <c r="A196" s="7" t="s">
        <v>117</v>
      </c>
      <c r="B196" s="6" t="s">
        <v>165</v>
      </c>
      <c r="C196" s="6" t="s">
        <v>166</v>
      </c>
      <c r="D196" s="6" t="s">
        <v>50</v>
      </c>
      <c r="E196" s="6"/>
      <c r="F196" s="9">
        <v>0</v>
      </c>
      <c r="G196" s="9">
        <v>0</v>
      </c>
      <c r="H196" s="9">
        <v>0</v>
      </c>
      <c r="I196" s="9">
        <v>0</v>
      </c>
      <c r="J196" s="9">
        <v>0</v>
      </c>
      <c r="K196" s="9">
        <v>0</v>
      </c>
    </row>
    <row r="197" spans="1:11" ht="49.95" customHeight="1" x14ac:dyDescent="0.2">
      <c r="A197" s="7" t="s">
        <v>167</v>
      </c>
      <c r="B197" s="6" t="s">
        <v>168</v>
      </c>
      <c r="C197" s="6" t="s">
        <v>169</v>
      </c>
      <c r="D197" s="6" t="s">
        <v>50</v>
      </c>
      <c r="E197" s="6"/>
      <c r="F197" s="9">
        <v>0</v>
      </c>
      <c r="G197" s="9">
        <v>0</v>
      </c>
      <c r="H197" s="9">
        <v>0</v>
      </c>
      <c r="I197" s="9">
        <v>0</v>
      </c>
      <c r="J197" s="9">
        <v>0</v>
      </c>
      <c r="K197" s="9">
        <v>0</v>
      </c>
    </row>
    <row r="198" spans="1:11" ht="25.05" customHeight="1" x14ac:dyDescent="0.2">
      <c r="A198" s="7" t="s">
        <v>51</v>
      </c>
      <c r="B198" s="6" t="s">
        <v>168</v>
      </c>
      <c r="C198" s="6" t="s">
        <v>169</v>
      </c>
      <c r="D198" s="6" t="s">
        <v>50</v>
      </c>
      <c r="E198" s="6"/>
      <c r="F198" s="9">
        <v>0</v>
      </c>
      <c r="G198" s="9">
        <v>0</v>
      </c>
      <c r="H198" s="9">
        <v>0</v>
      </c>
      <c r="I198" s="9">
        <v>0</v>
      </c>
      <c r="J198" s="9">
        <v>0</v>
      </c>
      <c r="K198" s="9">
        <v>0</v>
      </c>
    </row>
    <row r="199" spans="1:11" ht="25.05" customHeight="1" x14ac:dyDescent="0.2">
      <c r="A199" s="7" t="s">
        <v>113</v>
      </c>
      <c r="B199" s="6" t="s">
        <v>168</v>
      </c>
      <c r="C199" s="6" t="s">
        <v>169</v>
      </c>
      <c r="D199" s="6" t="s">
        <v>50</v>
      </c>
      <c r="E199" s="6"/>
      <c r="F199" s="9">
        <v>0</v>
      </c>
      <c r="G199" s="9">
        <v>0</v>
      </c>
      <c r="H199" s="9">
        <v>0</v>
      </c>
      <c r="I199" s="9">
        <v>0</v>
      </c>
      <c r="J199" s="9">
        <v>0</v>
      </c>
      <c r="K199" s="9">
        <v>0</v>
      </c>
    </row>
    <row r="200" spans="1:11" ht="25.05" customHeight="1" x14ac:dyDescent="0.2">
      <c r="A200" s="7" t="s">
        <v>117</v>
      </c>
      <c r="B200" s="6" t="s">
        <v>168</v>
      </c>
      <c r="C200" s="6" t="s">
        <v>169</v>
      </c>
      <c r="D200" s="6" t="s">
        <v>50</v>
      </c>
      <c r="E200" s="6"/>
      <c r="F200" s="9">
        <v>0</v>
      </c>
      <c r="G200" s="9">
        <v>0</v>
      </c>
      <c r="H200" s="9">
        <v>0</v>
      </c>
      <c r="I200" s="9">
        <v>0</v>
      </c>
      <c r="J200" s="9">
        <v>0</v>
      </c>
      <c r="K200" s="9">
        <v>0</v>
      </c>
    </row>
    <row r="201" spans="1:11" ht="25.05" customHeight="1" x14ac:dyDescent="0.2">
      <c r="A201" s="7" t="s">
        <v>53</v>
      </c>
      <c r="B201" s="6" t="s">
        <v>168</v>
      </c>
      <c r="C201" s="6" t="s">
        <v>169</v>
      </c>
      <c r="D201" s="6" t="s">
        <v>50</v>
      </c>
      <c r="E201" s="6"/>
      <c r="F201" s="9">
        <v>0</v>
      </c>
      <c r="G201" s="9">
        <v>0</v>
      </c>
      <c r="H201" s="9">
        <v>0</v>
      </c>
      <c r="I201" s="9">
        <v>0</v>
      </c>
      <c r="J201" s="9">
        <v>0</v>
      </c>
      <c r="K201" s="9">
        <v>0</v>
      </c>
    </row>
    <row r="202" spans="1:11" ht="25.05" customHeight="1" x14ac:dyDescent="0.2">
      <c r="A202" s="7" t="s">
        <v>113</v>
      </c>
      <c r="B202" s="6" t="s">
        <v>168</v>
      </c>
      <c r="C202" s="6" t="s">
        <v>169</v>
      </c>
      <c r="D202" s="6" t="s">
        <v>50</v>
      </c>
      <c r="E202" s="6"/>
      <c r="F202" s="9">
        <v>0</v>
      </c>
      <c r="G202" s="9">
        <v>0</v>
      </c>
      <c r="H202" s="9">
        <v>0</v>
      </c>
      <c r="I202" s="9">
        <v>0</v>
      </c>
      <c r="J202" s="9">
        <v>0</v>
      </c>
      <c r="K202" s="9">
        <v>0</v>
      </c>
    </row>
    <row r="203" spans="1:11" ht="25.05" customHeight="1" x14ac:dyDescent="0.2">
      <c r="A203" s="7" t="s">
        <v>117</v>
      </c>
      <c r="B203" s="6" t="s">
        <v>168</v>
      </c>
      <c r="C203" s="6" t="s">
        <v>169</v>
      </c>
      <c r="D203" s="6" t="s">
        <v>50</v>
      </c>
      <c r="E203" s="6"/>
      <c r="F203" s="9">
        <v>0</v>
      </c>
      <c r="G203" s="9">
        <v>0</v>
      </c>
      <c r="H203" s="9">
        <v>0</v>
      </c>
      <c r="I203" s="9">
        <v>0</v>
      </c>
      <c r="J203" s="9">
        <v>0</v>
      </c>
      <c r="K203" s="9">
        <v>0</v>
      </c>
    </row>
    <row r="204" spans="1:11" ht="25.05" customHeight="1" x14ac:dyDescent="0.2">
      <c r="A204" s="7" t="s">
        <v>55</v>
      </c>
      <c r="B204" s="6" t="s">
        <v>168</v>
      </c>
      <c r="C204" s="6" t="s">
        <v>169</v>
      </c>
      <c r="D204" s="6" t="s">
        <v>50</v>
      </c>
      <c r="E204" s="6"/>
      <c r="F204" s="9">
        <v>0</v>
      </c>
      <c r="G204" s="9">
        <v>0</v>
      </c>
      <c r="H204" s="9">
        <v>0</v>
      </c>
      <c r="I204" s="9">
        <v>0</v>
      </c>
      <c r="J204" s="9">
        <v>0</v>
      </c>
      <c r="K204" s="9">
        <v>0</v>
      </c>
    </row>
    <row r="205" spans="1:11" ht="25.05" customHeight="1" x14ac:dyDescent="0.2">
      <c r="A205" s="7" t="s">
        <v>113</v>
      </c>
      <c r="B205" s="6" t="s">
        <v>168</v>
      </c>
      <c r="C205" s="6" t="s">
        <v>169</v>
      </c>
      <c r="D205" s="6" t="s">
        <v>50</v>
      </c>
      <c r="E205" s="6"/>
      <c r="F205" s="9">
        <v>0</v>
      </c>
      <c r="G205" s="9">
        <v>0</v>
      </c>
      <c r="H205" s="9">
        <v>0</v>
      </c>
      <c r="I205" s="9">
        <v>0</v>
      </c>
      <c r="J205" s="9">
        <v>0</v>
      </c>
      <c r="K205" s="9">
        <v>0</v>
      </c>
    </row>
    <row r="206" spans="1:11" ht="25.05" customHeight="1" x14ac:dyDescent="0.2">
      <c r="A206" s="7" t="s">
        <v>117</v>
      </c>
      <c r="B206" s="6" t="s">
        <v>168</v>
      </c>
      <c r="C206" s="6" t="s">
        <v>169</v>
      </c>
      <c r="D206" s="6" t="s">
        <v>50</v>
      </c>
      <c r="E206" s="6"/>
      <c r="F206" s="9">
        <v>0</v>
      </c>
      <c r="G206" s="9">
        <v>0</v>
      </c>
      <c r="H206" s="9">
        <v>0</v>
      </c>
      <c r="I206" s="9">
        <v>0</v>
      </c>
      <c r="J206" s="9">
        <v>0</v>
      </c>
      <c r="K206" s="9">
        <v>0</v>
      </c>
    </row>
    <row r="207" spans="1:11" ht="25.05" customHeight="1" x14ac:dyDescent="0.2">
      <c r="A207" s="7" t="s">
        <v>170</v>
      </c>
      <c r="B207" s="6" t="s">
        <v>171</v>
      </c>
      <c r="C207" s="6" t="s">
        <v>172</v>
      </c>
      <c r="D207" s="6" t="s">
        <v>50</v>
      </c>
      <c r="E207" s="6"/>
      <c r="F207" s="9">
        <v>0</v>
      </c>
      <c r="G207" s="9">
        <v>0</v>
      </c>
      <c r="H207" s="9">
        <v>0</v>
      </c>
      <c r="I207" s="9">
        <v>0</v>
      </c>
      <c r="J207" s="9">
        <v>0</v>
      </c>
      <c r="K207" s="9">
        <v>0</v>
      </c>
    </row>
    <row r="208" spans="1:11" ht="25.05" customHeight="1" x14ac:dyDescent="0.2">
      <c r="A208" s="7" t="s">
        <v>51</v>
      </c>
      <c r="B208" s="6" t="s">
        <v>171</v>
      </c>
      <c r="C208" s="6" t="s">
        <v>172</v>
      </c>
      <c r="D208" s="6" t="s">
        <v>50</v>
      </c>
      <c r="E208" s="6"/>
      <c r="F208" s="9">
        <v>0</v>
      </c>
      <c r="G208" s="9">
        <v>0</v>
      </c>
      <c r="H208" s="9">
        <v>0</v>
      </c>
      <c r="I208" s="9">
        <v>0</v>
      </c>
      <c r="J208" s="9">
        <v>0</v>
      </c>
      <c r="K208" s="9">
        <v>0</v>
      </c>
    </row>
    <row r="209" spans="1:11" ht="25.05" customHeight="1" x14ac:dyDescent="0.2">
      <c r="A209" s="7" t="s">
        <v>113</v>
      </c>
      <c r="B209" s="6" t="s">
        <v>171</v>
      </c>
      <c r="C209" s="6" t="s">
        <v>172</v>
      </c>
      <c r="D209" s="6" t="s">
        <v>50</v>
      </c>
      <c r="E209" s="6"/>
      <c r="F209" s="9">
        <v>0</v>
      </c>
      <c r="G209" s="9">
        <v>0</v>
      </c>
      <c r="H209" s="9">
        <v>0</v>
      </c>
      <c r="I209" s="9">
        <v>0</v>
      </c>
      <c r="J209" s="9">
        <v>0</v>
      </c>
      <c r="K209" s="9">
        <v>0</v>
      </c>
    </row>
    <row r="210" spans="1:11" ht="25.05" customHeight="1" x14ac:dyDescent="0.2">
      <c r="A210" s="7" t="s">
        <v>117</v>
      </c>
      <c r="B210" s="6" t="s">
        <v>171</v>
      </c>
      <c r="C210" s="6" t="s">
        <v>172</v>
      </c>
      <c r="D210" s="6" t="s">
        <v>50</v>
      </c>
      <c r="E210" s="6"/>
      <c r="F210" s="9">
        <v>0</v>
      </c>
      <c r="G210" s="9">
        <v>0</v>
      </c>
      <c r="H210" s="9">
        <v>0</v>
      </c>
      <c r="I210" s="9">
        <v>0</v>
      </c>
      <c r="J210" s="9">
        <v>0</v>
      </c>
      <c r="K210" s="9">
        <v>0</v>
      </c>
    </row>
    <row r="211" spans="1:11" ht="25.05" customHeight="1" x14ac:dyDescent="0.2">
      <c r="A211" s="7" t="s">
        <v>53</v>
      </c>
      <c r="B211" s="6" t="s">
        <v>171</v>
      </c>
      <c r="C211" s="6" t="s">
        <v>172</v>
      </c>
      <c r="D211" s="6" t="s">
        <v>50</v>
      </c>
      <c r="E211" s="6"/>
      <c r="F211" s="9">
        <v>0</v>
      </c>
      <c r="G211" s="9">
        <v>0</v>
      </c>
      <c r="H211" s="9">
        <v>0</v>
      </c>
      <c r="I211" s="9">
        <v>0</v>
      </c>
      <c r="J211" s="9">
        <v>0</v>
      </c>
      <c r="K211" s="9">
        <v>0</v>
      </c>
    </row>
    <row r="212" spans="1:11" ht="25.05" customHeight="1" x14ac:dyDescent="0.2">
      <c r="A212" s="7" t="s">
        <v>113</v>
      </c>
      <c r="B212" s="6" t="s">
        <v>171</v>
      </c>
      <c r="C212" s="6" t="s">
        <v>172</v>
      </c>
      <c r="D212" s="6" t="s">
        <v>50</v>
      </c>
      <c r="E212" s="6"/>
      <c r="F212" s="9">
        <v>0</v>
      </c>
      <c r="G212" s="9">
        <v>0</v>
      </c>
      <c r="H212" s="9">
        <v>0</v>
      </c>
      <c r="I212" s="9">
        <v>0</v>
      </c>
      <c r="J212" s="9">
        <v>0</v>
      </c>
      <c r="K212" s="9">
        <v>0</v>
      </c>
    </row>
    <row r="213" spans="1:11" ht="25.05" customHeight="1" x14ac:dyDescent="0.2">
      <c r="A213" s="7" t="s">
        <v>117</v>
      </c>
      <c r="B213" s="6" t="s">
        <v>171</v>
      </c>
      <c r="C213" s="6" t="s">
        <v>172</v>
      </c>
      <c r="D213" s="6" t="s">
        <v>50</v>
      </c>
      <c r="E213" s="6"/>
      <c r="F213" s="9">
        <v>0</v>
      </c>
      <c r="G213" s="9">
        <v>0</v>
      </c>
      <c r="H213" s="9">
        <v>0</v>
      </c>
      <c r="I213" s="9">
        <v>0</v>
      </c>
      <c r="J213" s="9">
        <v>0</v>
      </c>
      <c r="K213" s="9">
        <v>0</v>
      </c>
    </row>
    <row r="214" spans="1:11" ht="25.05" customHeight="1" x14ac:dyDescent="0.2">
      <c r="A214" s="7" t="s">
        <v>55</v>
      </c>
      <c r="B214" s="6" t="s">
        <v>171</v>
      </c>
      <c r="C214" s="6" t="s">
        <v>172</v>
      </c>
      <c r="D214" s="6" t="s">
        <v>50</v>
      </c>
      <c r="E214" s="6"/>
      <c r="F214" s="9">
        <v>0</v>
      </c>
      <c r="G214" s="9">
        <v>0</v>
      </c>
      <c r="H214" s="9">
        <v>0</v>
      </c>
      <c r="I214" s="9">
        <v>0</v>
      </c>
      <c r="J214" s="9">
        <v>0</v>
      </c>
      <c r="K214" s="9">
        <v>0</v>
      </c>
    </row>
    <row r="215" spans="1:11" ht="25.05" customHeight="1" x14ac:dyDescent="0.2">
      <c r="A215" s="7" t="s">
        <v>113</v>
      </c>
      <c r="B215" s="6" t="s">
        <v>171</v>
      </c>
      <c r="C215" s="6" t="s">
        <v>172</v>
      </c>
      <c r="D215" s="6" t="s">
        <v>50</v>
      </c>
      <c r="E215" s="6"/>
      <c r="F215" s="9">
        <v>0</v>
      </c>
      <c r="G215" s="9">
        <v>0</v>
      </c>
      <c r="H215" s="9">
        <v>0</v>
      </c>
      <c r="I215" s="9">
        <v>0</v>
      </c>
      <c r="J215" s="9">
        <v>0</v>
      </c>
      <c r="K215" s="9">
        <v>0</v>
      </c>
    </row>
    <row r="216" spans="1:11" ht="25.05" customHeight="1" x14ac:dyDescent="0.2">
      <c r="A216" s="7" t="s">
        <v>117</v>
      </c>
      <c r="B216" s="6" t="s">
        <v>171</v>
      </c>
      <c r="C216" s="6" t="s">
        <v>172</v>
      </c>
      <c r="D216" s="6" t="s">
        <v>50</v>
      </c>
      <c r="E216" s="6"/>
      <c r="F216" s="9">
        <v>0</v>
      </c>
      <c r="G216" s="9">
        <v>0</v>
      </c>
      <c r="H216" s="9">
        <v>0</v>
      </c>
      <c r="I216" s="9">
        <v>0</v>
      </c>
      <c r="J216" s="9">
        <v>0</v>
      </c>
      <c r="K216" s="9">
        <v>0</v>
      </c>
    </row>
    <row r="217" spans="1:11" ht="75" customHeight="1" x14ac:dyDescent="0.2">
      <c r="A217" s="7" t="s">
        <v>173</v>
      </c>
      <c r="B217" s="6" t="s">
        <v>174</v>
      </c>
      <c r="C217" s="6" t="s">
        <v>175</v>
      </c>
      <c r="D217" s="6" t="s">
        <v>50</v>
      </c>
      <c r="E217" s="6"/>
      <c r="F217" s="9">
        <v>0</v>
      </c>
      <c r="G217" s="9">
        <v>0</v>
      </c>
      <c r="H217" s="9">
        <v>0</v>
      </c>
      <c r="I217" s="9">
        <v>0</v>
      </c>
      <c r="J217" s="9">
        <v>0</v>
      </c>
      <c r="K217" s="9">
        <v>0</v>
      </c>
    </row>
    <row r="218" spans="1:11" ht="25.05" customHeight="1" x14ac:dyDescent="0.2">
      <c r="A218" s="7" t="s">
        <v>51</v>
      </c>
      <c r="B218" s="6" t="s">
        <v>174</v>
      </c>
      <c r="C218" s="6" t="s">
        <v>175</v>
      </c>
      <c r="D218" s="6" t="s">
        <v>50</v>
      </c>
      <c r="E218" s="6"/>
      <c r="F218" s="9">
        <v>0</v>
      </c>
      <c r="G218" s="9">
        <v>0</v>
      </c>
      <c r="H218" s="9">
        <v>0</v>
      </c>
      <c r="I218" s="9">
        <v>0</v>
      </c>
      <c r="J218" s="9">
        <v>0</v>
      </c>
      <c r="K218" s="9">
        <v>0</v>
      </c>
    </row>
    <row r="219" spans="1:11" ht="25.05" customHeight="1" x14ac:dyDescent="0.2">
      <c r="A219" s="7" t="s">
        <v>113</v>
      </c>
      <c r="B219" s="6" t="s">
        <v>174</v>
      </c>
      <c r="C219" s="6" t="s">
        <v>175</v>
      </c>
      <c r="D219" s="6" t="s">
        <v>50</v>
      </c>
      <c r="E219" s="6"/>
      <c r="F219" s="9">
        <v>0</v>
      </c>
      <c r="G219" s="9">
        <v>0</v>
      </c>
      <c r="H219" s="9">
        <v>0</v>
      </c>
      <c r="I219" s="9">
        <v>0</v>
      </c>
      <c r="J219" s="9">
        <v>0</v>
      </c>
      <c r="K219" s="9">
        <v>0</v>
      </c>
    </row>
    <row r="220" spans="1:11" ht="25.05" customHeight="1" x14ac:dyDescent="0.2">
      <c r="A220" s="7" t="s">
        <v>117</v>
      </c>
      <c r="B220" s="6" t="s">
        <v>174</v>
      </c>
      <c r="C220" s="6" t="s">
        <v>175</v>
      </c>
      <c r="D220" s="6" t="s">
        <v>50</v>
      </c>
      <c r="E220" s="6"/>
      <c r="F220" s="9">
        <v>0</v>
      </c>
      <c r="G220" s="9">
        <v>0</v>
      </c>
      <c r="H220" s="9">
        <v>0</v>
      </c>
      <c r="I220" s="9">
        <v>0</v>
      </c>
      <c r="J220" s="9">
        <v>0</v>
      </c>
      <c r="K220" s="9">
        <v>0</v>
      </c>
    </row>
    <row r="221" spans="1:11" ht="25.05" customHeight="1" x14ac:dyDescent="0.2">
      <c r="A221" s="7" t="s">
        <v>53</v>
      </c>
      <c r="B221" s="6" t="s">
        <v>174</v>
      </c>
      <c r="C221" s="6" t="s">
        <v>175</v>
      </c>
      <c r="D221" s="6" t="s">
        <v>50</v>
      </c>
      <c r="E221" s="6"/>
      <c r="F221" s="9">
        <v>0</v>
      </c>
      <c r="G221" s="9">
        <v>0</v>
      </c>
      <c r="H221" s="9">
        <v>0</v>
      </c>
      <c r="I221" s="9">
        <v>0</v>
      </c>
      <c r="J221" s="9">
        <v>0</v>
      </c>
      <c r="K221" s="9">
        <v>0</v>
      </c>
    </row>
    <row r="222" spans="1:11" ht="25.05" customHeight="1" x14ac:dyDescent="0.2">
      <c r="A222" s="7" t="s">
        <v>113</v>
      </c>
      <c r="B222" s="6" t="s">
        <v>174</v>
      </c>
      <c r="C222" s="6" t="s">
        <v>175</v>
      </c>
      <c r="D222" s="6" t="s">
        <v>50</v>
      </c>
      <c r="E222" s="6"/>
      <c r="F222" s="9">
        <v>0</v>
      </c>
      <c r="G222" s="9">
        <v>0</v>
      </c>
      <c r="H222" s="9">
        <v>0</v>
      </c>
      <c r="I222" s="9">
        <v>0</v>
      </c>
      <c r="J222" s="9">
        <v>0</v>
      </c>
      <c r="K222" s="9">
        <v>0</v>
      </c>
    </row>
    <row r="223" spans="1:11" ht="25.05" customHeight="1" x14ac:dyDescent="0.2">
      <c r="A223" s="7" t="s">
        <v>117</v>
      </c>
      <c r="B223" s="6" t="s">
        <v>174</v>
      </c>
      <c r="C223" s="6" t="s">
        <v>175</v>
      </c>
      <c r="D223" s="6" t="s">
        <v>50</v>
      </c>
      <c r="E223" s="6"/>
      <c r="F223" s="9">
        <v>0</v>
      </c>
      <c r="G223" s="9">
        <v>0</v>
      </c>
      <c r="H223" s="9">
        <v>0</v>
      </c>
      <c r="I223" s="9">
        <v>0</v>
      </c>
      <c r="J223" s="9">
        <v>0</v>
      </c>
      <c r="K223" s="9">
        <v>0</v>
      </c>
    </row>
    <row r="224" spans="1:11" ht="25.05" customHeight="1" x14ac:dyDescent="0.2">
      <c r="A224" s="7" t="s">
        <v>55</v>
      </c>
      <c r="B224" s="6" t="s">
        <v>174</v>
      </c>
      <c r="C224" s="6" t="s">
        <v>175</v>
      </c>
      <c r="D224" s="6" t="s">
        <v>50</v>
      </c>
      <c r="E224" s="6"/>
      <c r="F224" s="9">
        <v>0</v>
      </c>
      <c r="G224" s="9">
        <v>0</v>
      </c>
      <c r="H224" s="9">
        <v>0</v>
      </c>
      <c r="I224" s="9">
        <v>0</v>
      </c>
      <c r="J224" s="9">
        <v>0</v>
      </c>
      <c r="K224" s="9">
        <v>0</v>
      </c>
    </row>
    <row r="225" spans="1:11" ht="25.05" customHeight="1" x14ac:dyDescent="0.2">
      <c r="A225" s="7" t="s">
        <v>113</v>
      </c>
      <c r="B225" s="6" t="s">
        <v>174</v>
      </c>
      <c r="C225" s="6" t="s">
        <v>175</v>
      </c>
      <c r="D225" s="6" t="s">
        <v>50</v>
      </c>
      <c r="E225" s="6"/>
      <c r="F225" s="9">
        <v>0</v>
      </c>
      <c r="G225" s="9">
        <v>0</v>
      </c>
      <c r="H225" s="9">
        <v>0</v>
      </c>
      <c r="I225" s="9">
        <v>0</v>
      </c>
      <c r="J225" s="9">
        <v>0</v>
      </c>
      <c r="K225" s="9">
        <v>0</v>
      </c>
    </row>
    <row r="226" spans="1:11" ht="25.05" customHeight="1" x14ac:dyDescent="0.2">
      <c r="A226" s="7" t="s">
        <v>117</v>
      </c>
      <c r="B226" s="6" t="s">
        <v>174</v>
      </c>
      <c r="C226" s="6" t="s">
        <v>175</v>
      </c>
      <c r="D226" s="6" t="s">
        <v>50</v>
      </c>
      <c r="E226" s="6"/>
      <c r="F226" s="9">
        <v>0</v>
      </c>
      <c r="G226" s="9">
        <v>0</v>
      </c>
      <c r="H226" s="9">
        <v>0</v>
      </c>
      <c r="I226" s="9">
        <v>0</v>
      </c>
      <c r="J226" s="9">
        <v>0</v>
      </c>
      <c r="K226" s="9">
        <v>0</v>
      </c>
    </row>
    <row r="227" spans="1:11" ht="49.95" customHeight="1" x14ac:dyDescent="0.2">
      <c r="A227" s="7" t="s">
        <v>176</v>
      </c>
      <c r="B227" s="6" t="s">
        <v>177</v>
      </c>
      <c r="C227" s="6" t="s">
        <v>61</v>
      </c>
      <c r="D227" s="6" t="s">
        <v>61</v>
      </c>
      <c r="E227" s="6"/>
      <c r="F227" s="9">
        <v>0</v>
      </c>
      <c r="G227" s="9">
        <v>0</v>
      </c>
      <c r="H227" s="9">
        <v>0</v>
      </c>
      <c r="I227" s="9">
        <v>0</v>
      </c>
      <c r="J227" s="9">
        <v>0</v>
      </c>
      <c r="K227" s="9">
        <v>0</v>
      </c>
    </row>
    <row r="228" spans="1:11" ht="150" customHeight="1" x14ac:dyDescent="0.2">
      <c r="A228" s="7" t="s">
        <v>178</v>
      </c>
      <c r="B228" s="6" t="s">
        <v>179</v>
      </c>
      <c r="C228" s="6" t="s">
        <v>180</v>
      </c>
      <c r="D228" s="6" t="s">
        <v>50</v>
      </c>
      <c r="E228" s="6"/>
      <c r="F228" s="9">
        <v>0</v>
      </c>
      <c r="G228" s="9">
        <v>0</v>
      </c>
      <c r="H228" s="9">
        <v>0</v>
      </c>
      <c r="I228" s="9">
        <v>0</v>
      </c>
      <c r="J228" s="9">
        <v>0</v>
      </c>
      <c r="K228" s="9">
        <v>0</v>
      </c>
    </row>
    <row r="229" spans="1:11" ht="25.05" customHeight="1" x14ac:dyDescent="0.2">
      <c r="A229" s="7" t="s">
        <v>51</v>
      </c>
      <c r="B229" s="6" t="s">
        <v>179</v>
      </c>
      <c r="C229" s="6" t="s">
        <v>180</v>
      </c>
      <c r="D229" s="6" t="s">
        <v>50</v>
      </c>
      <c r="E229" s="6"/>
      <c r="F229" s="9">
        <v>0</v>
      </c>
      <c r="G229" s="9">
        <v>0</v>
      </c>
      <c r="H229" s="9">
        <v>0</v>
      </c>
      <c r="I229" s="9">
        <v>0</v>
      </c>
      <c r="J229" s="9">
        <v>0</v>
      </c>
      <c r="K229" s="9">
        <v>0</v>
      </c>
    </row>
    <row r="230" spans="1:11" ht="25.05" customHeight="1" x14ac:dyDescent="0.2">
      <c r="A230" s="7" t="s">
        <v>113</v>
      </c>
      <c r="B230" s="6" t="s">
        <v>179</v>
      </c>
      <c r="C230" s="6" t="s">
        <v>180</v>
      </c>
      <c r="D230" s="6" t="s">
        <v>50</v>
      </c>
      <c r="E230" s="6"/>
      <c r="F230" s="9">
        <v>0</v>
      </c>
      <c r="G230" s="9">
        <v>0</v>
      </c>
      <c r="H230" s="9">
        <v>0</v>
      </c>
      <c r="I230" s="9">
        <v>0</v>
      </c>
      <c r="J230" s="9">
        <v>0</v>
      </c>
      <c r="K230" s="9">
        <v>0</v>
      </c>
    </row>
    <row r="231" spans="1:11" ht="25.05" customHeight="1" x14ac:dyDescent="0.2">
      <c r="A231" s="7" t="s">
        <v>117</v>
      </c>
      <c r="B231" s="6" t="s">
        <v>179</v>
      </c>
      <c r="C231" s="6" t="s">
        <v>180</v>
      </c>
      <c r="D231" s="6" t="s">
        <v>50</v>
      </c>
      <c r="E231" s="6"/>
      <c r="F231" s="9">
        <v>0</v>
      </c>
      <c r="G231" s="9">
        <v>0</v>
      </c>
      <c r="H231" s="9">
        <v>0</v>
      </c>
      <c r="I231" s="9">
        <v>0</v>
      </c>
      <c r="J231" s="9">
        <v>0</v>
      </c>
      <c r="K231" s="9">
        <v>0</v>
      </c>
    </row>
    <row r="232" spans="1:11" ht="25.05" customHeight="1" x14ac:dyDescent="0.2">
      <c r="A232" s="7" t="s">
        <v>53</v>
      </c>
      <c r="B232" s="6" t="s">
        <v>179</v>
      </c>
      <c r="C232" s="6" t="s">
        <v>180</v>
      </c>
      <c r="D232" s="6" t="s">
        <v>50</v>
      </c>
      <c r="E232" s="6"/>
      <c r="F232" s="9">
        <v>0</v>
      </c>
      <c r="G232" s="9">
        <v>0</v>
      </c>
      <c r="H232" s="9">
        <v>0</v>
      </c>
      <c r="I232" s="9">
        <v>0</v>
      </c>
      <c r="J232" s="9">
        <v>0</v>
      </c>
      <c r="K232" s="9">
        <v>0</v>
      </c>
    </row>
    <row r="233" spans="1:11" ht="25.05" customHeight="1" x14ac:dyDescent="0.2">
      <c r="A233" s="7" t="s">
        <v>113</v>
      </c>
      <c r="B233" s="6" t="s">
        <v>179</v>
      </c>
      <c r="C233" s="6" t="s">
        <v>180</v>
      </c>
      <c r="D233" s="6" t="s">
        <v>50</v>
      </c>
      <c r="E233" s="6"/>
      <c r="F233" s="9">
        <v>0</v>
      </c>
      <c r="G233" s="9">
        <v>0</v>
      </c>
      <c r="H233" s="9">
        <v>0</v>
      </c>
      <c r="I233" s="9">
        <v>0</v>
      </c>
      <c r="J233" s="9">
        <v>0</v>
      </c>
      <c r="K233" s="9">
        <v>0</v>
      </c>
    </row>
    <row r="234" spans="1:11" ht="25.05" customHeight="1" x14ac:dyDescent="0.2">
      <c r="A234" s="7" t="s">
        <v>117</v>
      </c>
      <c r="B234" s="6" t="s">
        <v>179</v>
      </c>
      <c r="C234" s="6" t="s">
        <v>180</v>
      </c>
      <c r="D234" s="6" t="s">
        <v>50</v>
      </c>
      <c r="E234" s="6"/>
      <c r="F234" s="9">
        <v>0</v>
      </c>
      <c r="G234" s="9">
        <v>0</v>
      </c>
      <c r="H234" s="9">
        <v>0</v>
      </c>
      <c r="I234" s="9">
        <v>0</v>
      </c>
      <c r="J234" s="9">
        <v>0</v>
      </c>
      <c r="K234" s="9">
        <v>0</v>
      </c>
    </row>
    <row r="235" spans="1:11" ht="25.05" customHeight="1" x14ac:dyDescent="0.2">
      <c r="A235" s="7" t="s">
        <v>55</v>
      </c>
      <c r="B235" s="6" t="s">
        <v>179</v>
      </c>
      <c r="C235" s="6" t="s">
        <v>180</v>
      </c>
      <c r="D235" s="6" t="s">
        <v>50</v>
      </c>
      <c r="E235" s="6"/>
      <c r="F235" s="9">
        <v>0</v>
      </c>
      <c r="G235" s="9">
        <v>0</v>
      </c>
      <c r="H235" s="9">
        <v>0</v>
      </c>
      <c r="I235" s="9">
        <v>0</v>
      </c>
      <c r="J235" s="9">
        <v>0</v>
      </c>
      <c r="K235" s="9">
        <v>0</v>
      </c>
    </row>
    <row r="236" spans="1:11" ht="25.05" customHeight="1" x14ac:dyDescent="0.2">
      <c r="A236" s="7" t="s">
        <v>113</v>
      </c>
      <c r="B236" s="6" t="s">
        <v>179</v>
      </c>
      <c r="C236" s="6" t="s">
        <v>180</v>
      </c>
      <c r="D236" s="6" t="s">
        <v>50</v>
      </c>
      <c r="E236" s="6"/>
      <c r="F236" s="9">
        <v>0</v>
      </c>
      <c r="G236" s="9">
        <v>0</v>
      </c>
      <c r="H236" s="9">
        <v>0</v>
      </c>
      <c r="I236" s="9">
        <v>0</v>
      </c>
      <c r="J236" s="9">
        <v>0</v>
      </c>
      <c r="K236" s="9">
        <v>0</v>
      </c>
    </row>
    <row r="237" spans="1:11" ht="25.05" customHeight="1" x14ac:dyDescent="0.2">
      <c r="A237" s="7" t="s">
        <v>117</v>
      </c>
      <c r="B237" s="6" t="s">
        <v>179</v>
      </c>
      <c r="C237" s="6" t="s">
        <v>180</v>
      </c>
      <c r="D237" s="6" t="s">
        <v>50</v>
      </c>
      <c r="E237" s="6"/>
      <c r="F237" s="9">
        <v>0</v>
      </c>
      <c r="G237" s="9">
        <v>0</v>
      </c>
      <c r="H237" s="9">
        <v>0</v>
      </c>
      <c r="I237" s="9">
        <v>0</v>
      </c>
      <c r="J237" s="9">
        <v>0</v>
      </c>
      <c r="K237" s="9">
        <v>0</v>
      </c>
    </row>
    <row r="238" spans="1:11" ht="25.05" customHeight="1" x14ac:dyDescent="0.2">
      <c r="A238" s="7" t="s">
        <v>181</v>
      </c>
      <c r="B238" s="6" t="s">
        <v>182</v>
      </c>
      <c r="C238" s="6" t="s">
        <v>61</v>
      </c>
      <c r="D238" s="6"/>
      <c r="E238" s="6"/>
      <c r="F238" s="9">
        <v>9128910.7899999991</v>
      </c>
      <c r="G238" s="9">
        <v>5235490.63</v>
      </c>
      <c r="H238" s="9">
        <v>671000</v>
      </c>
      <c r="I238" s="9">
        <v>3222420.16</v>
      </c>
      <c r="J238" s="9">
        <v>6796410.9000000004</v>
      </c>
      <c r="K238" s="9">
        <v>6916946.79</v>
      </c>
    </row>
    <row r="239" spans="1:11" ht="63" customHeight="1" x14ac:dyDescent="0.2">
      <c r="A239" s="7" t="s">
        <v>183</v>
      </c>
      <c r="B239" s="6" t="s">
        <v>184</v>
      </c>
      <c r="C239" s="6" t="s">
        <v>185</v>
      </c>
      <c r="D239" s="6" t="s">
        <v>50</v>
      </c>
      <c r="E239" s="6"/>
      <c r="F239" s="9">
        <v>0</v>
      </c>
      <c r="G239" s="9">
        <v>0</v>
      </c>
      <c r="H239" s="9">
        <v>0</v>
      </c>
      <c r="I239" s="9">
        <v>0</v>
      </c>
      <c r="J239" s="9">
        <v>0</v>
      </c>
      <c r="K239" s="9">
        <v>0</v>
      </c>
    </row>
    <row r="240" spans="1:11" ht="25.05" customHeight="1" x14ac:dyDescent="0.2">
      <c r="A240" s="7" t="s">
        <v>51</v>
      </c>
      <c r="B240" s="6" t="s">
        <v>184</v>
      </c>
      <c r="C240" s="6" t="s">
        <v>185</v>
      </c>
      <c r="D240" s="6" t="s">
        <v>50</v>
      </c>
      <c r="E240" s="6"/>
      <c r="F240" s="9">
        <v>0</v>
      </c>
      <c r="G240" s="9">
        <v>0</v>
      </c>
      <c r="H240" s="9">
        <v>0</v>
      </c>
      <c r="I240" s="9">
        <v>0</v>
      </c>
      <c r="J240" s="9">
        <v>0</v>
      </c>
      <c r="K240" s="9">
        <v>0</v>
      </c>
    </row>
    <row r="241" spans="1:11" ht="25.05" customHeight="1" x14ac:dyDescent="0.2">
      <c r="A241" s="7" t="s">
        <v>113</v>
      </c>
      <c r="B241" s="6" t="s">
        <v>184</v>
      </c>
      <c r="C241" s="6" t="s">
        <v>185</v>
      </c>
      <c r="D241" s="6" t="s">
        <v>50</v>
      </c>
      <c r="E241" s="6"/>
      <c r="F241" s="9">
        <v>0</v>
      </c>
      <c r="G241" s="9">
        <v>0</v>
      </c>
      <c r="H241" s="9">
        <v>0</v>
      </c>
      <c r="I241" s="9">
        <v>0</v>
      </c>
      <c r="J241" s="9">
        <v>0</v>
      </c>
      <c r="K241" s="9">
        <v>0</v>
      </c>
    </row>
    <row r="242" spans="1:11" ht="25.05" customHeight="1" x14ac:dyDescent="0.2">
      <c r="A242" s="7" t="s">
        <v>117</v>
      </c>
      <c r="B242" s="6" t="s">
        <v>184</v>
      </c>
      <c r="C242" s="6" t="s">
        <v>185</v>
      </c>
      <c r="D242" s="6" t="s">
        <v>50</v>
      </c>
      <c r="E242" s="6"/>
      <c r="F242" s="9">
        <v>0</v>
      </c>
      <c r="G242" s="9">
        <v>0</v>
      </c>
      <c r="H242" s="9">
        <v>0</v>
      </c>
      <c r="I242" s="9">
        <v>0</v>
      </c>
      <c r="J242" s="9">
        <v>0</v>
      </c>
      <c r="K242" s="9">
        <v>0</v>
      </c>
    </row>
    <row r="243" spans="1:11" ht="25.05" customHeight="1" x14ac:dyDescent="0.2">
      <c r="A243" s="7" t="s">
        <v>53</v>
      </c>
      <c r="B243" s="6" t="s">
        <v>184</v>
      </c>
      <c r="C243" s="6" t="s">
        <v>185</v>
      </c>
      <c r="D243" s="6" t="s">
        <v>50</v>
      </c>
      <c r="E243" s="6"/>
      <c r="F243" s="9">
        <v>0</v>
      </c>
      <c r="G243" s="9">
        <v>0</v>
      </c>
      <c r="H243" s="9">
        <v>0</v>
      </c>
      <c r="I243" s="9">
        <v>0</v>
      </c>
      <c r="J243" s="9">
        <v>0</v>
      </c>
      <c r="K243" s="9">
        <v>0</v>
      </c>
    </row>
    <row r="244" spans="1:11" ht="25.05" customHeight="1" x14ac:dyDescent="0.2">
      <c r="A244" s="7" t="s">
        <v>113</v>
      </c>
      <c r="B244" s="6" t="s">
        <v>184</v>
      </c>
      <c r="C244" s="6" t="s">
        <v>185</v>
      </c>
      <c r="D244" s="6" t="s">
        <v>50</v>
      </c>
      <c r="E244" s="6"/>
      <c r="F244" s="9">
        <v>0</v>
      </c>
      <c r="G244" s="9">
        <v>0</v>
      </c>
      <c r="H244" s="9">
        <v>0</v>
      </c>
      <c r="I244" s="9">
        <v>0</v>
      </c>
      <c r="J244" s="9">
        <v>0</v>
      </c>
      <c r="K244" s="9">
        <v>0</v>
      </c>
    </row>
    <row r="245" spans="1:11" ht="25.05" customHeight="1" x14ac:dyDescent="0.2">
      <c r="A245" s="7" t="s">
        <v>117</v>
      </c>
      <c r="B245" s="6" t="s">
        <v>184</v>
      </c>
      <c r="C245" s="6" t="s">
        <v>185</v>
      </c>
      <c r="D245" s="6" t="s">
        <v>50</v>
      </c>
      <c r="E245" s="6"/>
      <c r="F245" s="9">
        <v>0</v>
      </c>
      <c r="G245" s="9">
        <v>0</v>
      </c>
      <c r="H245" s="9">
        <v>0</v>
      </c>
      <c r="I245" s="9">
        <v>0</v>
      </c>
      <c r="J245" s="9">
        <v>0</v>
      </c>
      <c r="K245" s="9">
        <v>0</v>
      </c>
    </row>
    <row r="246" spans="1:11" ht="25.05" customHeight="1" x14ac:dyDescent="0.2">
      <c r="A246" s="7" t="s">
        <v>55</v>
      </c>
      <c r="B246" s="6" t="s">
        <v>184</v>
      </c>
      <c r="C246" s="6" t="s">
        <v>185</v>
      </c>
      <c r="D246" s="6" t="s">
        <v>50</v>
      </c>
      <c r="E246" s="6"/>
      <c r="F246" s="9">
        <v>0</v>
      </c>
      <c r="G246" s="9">
        <v>0</v>
      </c>
      <c r="H246" s="9">
        <v>0</v>
      </c>
      <c r="I246" s="9">
        <v>0</v>
      </c>
      <c r="J246" s="9">
        <v>0</v>
      </c>
      <c r="K246" s="9">
        <v>0</v>
      </c>
    </row>
    <row r="247" spans="1:11" ht="25.05" customHeight="1" x14ac:dyDescent="0.2">
      <c r="A247" s="7" t="s">
        <v>113</v>
      </c>
      <c r="B247" s="6" t="s">
        <v>184</v>
      </c>
      <c r="C247" s="6" t="s">
        <v>185</v>
      </c>
      <c r="D247" s="6" t="s">
        <v>50</v>
      </c>
      <c r="E247" s="6"/>
      <c r="F247" s="9">
        <v>0</v>
      </c>
      <c r="G247" s="9">
        <v>0</v>
      </c>
      <c r="H247" s="9">
        <v>0</v>
      </c>
      <c r="I247" s="9">
        <v>0</v>
      </c>
      <c r="J247" s="9">
        <v>0</v>
      </c>
      <c r="K247" s="9">
        <v>0</v>
      </c>
    </row>
    <row r="248" spans="1:11" ht="25.05" customHeight="1" x14ac:dyDescent="0.2">
      <c r="A248" s="7" t="s">
        <v>117</v>
      </c>
      <c r="B248" s="6" t="s">
        <v>184</v>
      </c>
      <c r="C248" s="6" t="s">
        <v>185</v>
      </c>
      <c r="D248" s="6" t="s">
        <v>50</v>
      </c>
      <c r="E248" s="6"/>
      <c r="F248" s="9">
        <v>0</v>
      </c>
      <c r="G248" s="9">
        <v>0</v>
      </c>
      <c r="H248" s="9">
        <v>0</v>
      </c>
      <c r="I248" s="9">
        <v>0</v>
      </c>
      <c r="J248" s="9">
        <v>0</v>
      </c>
      <c r="K248" s="9">
        <v>0</v>
      </c>
    </row>
    <row r="249" spans="1:11" ht="49.95" customHeight="1" x14ac:dyDescent="0.2">
      <c r="A249" s="7" t="s">
        <v>186</v>
      </c>
      <c r="B249" s="6" t="s">
        <v>187</v>
      </c>
      <c r="C249" s="6" t="s">
        <v>188</v>
      </c>
      <c r="D249" s="6" t="s">
        <v>50</v>
      </c>
      <c r="E249" s="6"/>
      <c r="F249" s="9">
        <v>0</v>
      </c>
      <c r="G249" s="9">
        <v>0</v>
      </c>
      <c r="H249" s="9">
        <v>0</v>
      </c>
      <c r="I249" s="9">
        <v>0</v>
      </c>
      <c r="J249" s="9">
        <v>0</v>
      </c>
      <c r="K249" s="9">
        <v>0</v>
      </c>
    </row>
    <row r="250" spans="1:11" ht="25.05" customHeight="1" x14ac:dyDescent="0.2">
      <c r="A250" s="7" t="s">
        <v>51</v>
      </c>
      <c r="B250" s="6" t="s">
        <v>187</v>
      </c>
      <c r="C250" s="6" t="s">
        <v>188</v>
      </c>
      <c r="D250" s="6" t="s">
        <v>50</v>
      </c>
      <c r="E250" s="6"/>
      <c r="F250" s="9">
        <v>0</v>
      </c>
      <c r="G250" s="9">
        <v>0</v>
      </c>
      <c r="H250" s="9">
        <v>0</v>
      </c>
      <c r="I250" s="9">
        <v>0</v>
      </c>
      <c r="J250" s="9">
        <v>0</v>
      </c>
      <c r="K250" s="9">
        <v>0</v>
      </c>
    </row>
    <row r="251" spans="1:11" ht="25.05" customHeight="1" x14ac:dyDescent="0.2">
      <c r="A251" s="7" t="s">
        <v>113</v>
      </c>
      <c r="B251" s="6" t="s">
        <v>187</v>
      </c>
      <c r="C251" s="6" t="s">
        <v>188</v>
      </c>
      <c r="D251" s="6" t="s">
        <v>50</v>
      </c>
      <c r="E251" s="6"/>
      <c r="F251" s="9">
        <v>0</v>
      </c>
      <c r="G251" s="9">
        <v>0</v>
      </c>
      <c r="H251" s="9">
        <v>0</v>
      </c>
      <c r="I251" s="9">
        <v>0</v>
      </c>
      <c r="J251" s="9">
        <v>0</v>
      </c>
      <c r="K251" s="9">
        <v>0</v>
      </c>
    </row>
    <row r="252" spans="1:11" ht="25.05" customHeight="1" x14ac:dyDescent="0.2">
      <c r="A252" s="7" t="s">
        <v>117</v>
      </c>
      <c r="B252" s="6" t="s">
        <v>187</v>
      </c>
      <c r="C252" s="6" t="s">
        <v>188</v>
      </c>
      <c r="D252" s="6" t="s">
        <v>50</v>
      </c>
      <c r="E252" s="6"/>
      <c r="F252" s="9">
        <v>0</v>
      </c>
      <c r="G252" s="9">
        <v>0</v>
      </c>
      <c r="H252" s="9">
        <v>0</v>
      </c>
      <c r="I252" s="9">
        <v>0</v>
      </c>
      <c r="J252" s="9">
        <v>0</v>
      </c>
      <c r="K252" s="9">
        <v>0</v>
      </c>
    </row>
    <row r="253" spans="1:11" ht="25.05" customHeight="1" x14ac:dyDescent="0.2">
      <c r="A253" s="7" t="s">
        <v>53</v>
      </c>
      <c r="B253" s="6" t="s">
        <v>187</v>
      </c>
      <c r="C253" s="6" t="s">
        <v>188</v>
      </c>
      <c r="D253" s="6" t="s">
        <v>50</v>
      </c>
      <c r="E253" s="6"/>
      <c r="F253" s="9">
        <v>0</v>
      </c>
      <c r="G253" s="9">
        <v>0</v>
      </c>
      <c r="H253" s="9">
        <v>0</v>
      </c>
      <c r="I253" s="9">
        <v>0</v>
      </c>
      <c r="J253" s="9">
        <v>0</v>
      </c>
      <c r="K253" s="9">
        <v>0</v>
      </c>
    </row>
    <row r="254" spans="1:11" ht="25.05" customHeight="1" x14ac:dyDescent="0.2">
      <c r="A254" s="7" t="s">
        <v>113</v>
      </c>
      <c r="B254" s="6" t="s">
        <v>187</v>
      </c>
      <c r="C254" s="6" t="s">
        <v>188</v>
      </c>
      <c r="D254" s="6" t="s">
        <v>50</v>
      </c>
      <c r="E254" s="6"/>
      <c r="F254" s="9">
        <v>0</v>
      </c>
      <c r="G254" s="9">
        <v>0</v>
      </c>
      <c r="H254" s="9">
        <v>0</v>
      </c>
      <c r="I254" s="9">
        <v>0</v>
      </c>
      <c r="J254" s="9">
        <v>0</v>
      </c>
      <c r="K254" s="9">
        <v>0</v>
      </c>
    </row>
    <row r="255" spans="1:11" ht="25.05" customHeight="1" x14ac:dyDescent="0.2">
      <c r="A255" s="7" t="s">
        <v>117</v>
      </c>
      <c r="B255" s="6" t="s">
        <v>187</v>
      </c>
      <c r="C255" s="6" t="s">
        <v>188</v>
      </c>
      <c r="D255" s="6" t="s">
        <v>50</v>
      </c>
      <c r="E255" s="6"/>
      <c r="F255" s="9">
        <v>0</v>
      </c>
      <c r="G255" s="9">
        <v>0</v>
      </c>
      <c r="H255" s="9">
        <v>0</v>
      </c>
      <c r="I255" s="9">
        <v>0</v>
      </c>
      <c r="J255" s="9">
        <v>0</v>
      </c>
      <c r="K255" s="9">
        <v>0</v>
      </c>
    </row>
    <row r="256" spans="1:11" ht="25.05" customHeight="1" x14ac:dyDescent="0.2">
      <c r="A256" s="7" t="s">
        <v>55</v>
      </c>
      <c r="B256" s="6" t="s">
        <v>187</v>
      </c>
      <c r="C256" s="6" t="s">
        <v>188</v>
      </c>
      <c r="D256" s="6" t="s">
        <v>50</v>
      </c>
      <c r="E256" s="6"/>
      <c r="F256" s="9">
        <v>0</v>
      </c>
      <c r="G256" s="9">
        <v>0</v>
      </c>
      <c r="H256" s="9">
        <v>0</v>
      </c>
      <c r="I256" s="9">
        <v>0</v>
      </c>
      <c r="J256" s="9">
        <v>0</v>
      </c>
      <c r="K256" s="9">
        <v>0</v>
      </c>
    </row>
    <row r="257" spans="1:11" ht="25.05" customHeight="1" x14ac:dyDescent="0.2">
      <c r="A257" s="7" t="s">
        <v>113</v>
      </c>
      <c r="B257" s="6" t="s">
        <v>187</v>
      </c>
      <c r="C257" s="6" t="s">
        <v>188</v>
      </c>
      <c r="D257" s="6" t="s">
        <v>50</v>
      </c>
      <c r="E257" s="6"/>
      <c r="F257" s="9">
        <v>0</v>
      </c>
      <c r="G257" s="9">
        <v>0</v>
      </c>
      <c r="H257" s="9">
        <v>0</v>
      </c>
      <c r="I257" s="9">
        <v>0</v>
      </c>
      <c r="J257" s="9">
        <v>0</v>
      </c>
      <c r="K257" s="9">
        <v>0</v>
      </c>
    </row>
    <row r="258" spans="1:11" ht="25.05" customHeight="1" x14ac:dyDescent="0.2">
      <c r="A258" s="7" t="s">
        <v>117</v>
      </c>
      <c r="B258" s="6" t="s">
        <v>187</v>
      </c>
      <c r="C258" s="6" t="s">
        <v>188</v>
      </c>
      <c r="D258" s="6" t="s">
        <v>50</v>
      </c>
      <c r="E258" s="6"/>
      <c r="F258" s="9">
        <v>0</v>
      </c>
      <c r="G258" s="9">
        <v>0</v>
      </c>
      <c r="H258" s="9">
        <v>0</v>
      </c>
      <c r="I258" s="9">
        <v>0</v>
      </c>
      <c r="J258" s="9">
        <v>0</v>
      </c>
      <c r="K258" s="9">
        <v>0</v>
      </c>
    </row>
    <row r="259" spans="1:11" ht="25.05" customHeight="1" x14ac:dyDescent="0.2">
      <c r="A259" s="7" t="s">
        <v>189</v>
      </c>
      <c r="B259" s="6" t="s">
        <v>190</v>
      </c>
      <c r="C259" s="6" t="s">
        <v>191</v>
      </c>
      <c r="D259" s="6" t="s">
        <v>50</v>
      </c>
      <c r="E259" s="6"/>
      <c r="F259" s="9">
        <v>7514635.0899999999</v>
      </c>
      <c r="G259" s="9">
        <v>3621214.93</v>
      </c>
      <c r="H259" s="9">
        <v>671000</v>
      </c>
      <c r="I259" s="9">
        <v>3222420.16</v>
      </c>
      <c r="J259" s="9">
        <v>5095730.9000000004</v>
      </c>
      <c r="K259" s="9">
        <v>5138529.83</v>
      </c>
    </row>
    <row r="260" spans="1:11" ht="25.05" customHeight="1" x14ac:dyDescent="0.2">
      <c r="A260" s="7" t="s">
        <v>192</v>
      </c>
      <c r="B260" s="6" t="s">
        <v>190</v>
      </c>
      <c r="C260" s="6" t="s">
        <v>191</v>
      </c>
      <c r="D260" s="6" t="s">
        <v>50</v>
      </c>
      <c r="E260" s="6"/>
      <c r="F260" s="9" t="s">
        <v>69</v>
      </c>
      <c r="G260" s="9" t="s">
        <v>69</v>
      </c>
      <c r="H260" s="9" t="s">
        <v>69</v>
      </c>
      <c r="I260" s="9" t="s">
        <v>69</v>
      </c>
      <c r="J260" s="9" t="s">
        <v>69</v>
      </c>
      <c r="K260" s="9" t="s">
        <v>69</v>
      </c>
    </row>
    <row r="261" spans="1:11" ht="25.05" customHeight="1" x14ac:dyDescent="0.2">
      <c r="A261" s="7" t="s">
        <v>51</v>
      </c>
      <c r="B261" s="6" t="s">
        <v>190</v>
      </c>
      <c r="C261" s="6" t="s">
        <v>191</v>
      </c>
      <c r="D261" s="6" t="s">
        <v>50</v>
      </c>
      <c r="E261" s="6"/>
      <c r="F261" s="9">
        <v>3222420.16</v>
      </c>
      <c r="G261" s="9">
        <v>0</v>
      </c>
      <c r="H261" s="9">
        <v>0</v>
      </c>
      <c r="I261" s="9">
        <v>3222420.16</v>
      </c>
      <c r="J261" s="9">
        <v>1180135.25</v>
      </c>
      <c r="K261" s="9">
        <v>1180135.25</v>
      </c>
    </row>
    <row r="262" spans="1:11" ht="25.05" customHeight="1" x14ac:dyDescent="0.2">
      <c r="A262" s="7" t="s">
        <v>113</v>
      </c>
      <c r="B262" s="6" t="s">
        <v>190</v>
      </c>
      <c r="C262" s="6" t="s">
        <v>191</v>
      </c>
      <c r="D262" s="6" t="s">
        <v>50</v>
      </c>
      <c r="E262" s="6"/>
      <c r="F262" s="9">
        <v>1380156</v>
      </c>
      <c r="G262" s="9">
        <v>0</v>
      </c>
      <c r="H262" s="9">
        <v>0</v>
      </c>
      <c r="I262" s="9">
        <v>1380156</v>
      </c>
      <c r="J262" s="9">
        <v>1180135.25</v>
      </c>
      <c r="K262" s="9">
        <v>1180135.25</v>
      </c>
    </row>
    <row r="263" spans="1:11" ht="25.05" customHeight="1" x14ac:dyDescent="0.2">
      <c r="A263" s="7" t="s">
        <v>117</v>
      </c>
      <c r="B263" s="6" t="s">
        <v>190</v>
      </c>
      <c r="C263" s="6" t="s">
        <v>191</v>
      </c>
      <c r="D263" s="6" t="s">
        <v>50</v>
      </c>
      <c r="E263" s="6"/>
      <c r="F263" s="9">
        <v>1842264.16</v>
      </c>
      <c r="G263" s="9">
        <v>0</v>
      </c>
      <c r="H263" s="9">
        <v>0</v>
      </c>
      <c r="I263" s="9">
        <v>1842264.16</v>
      </c>
      <c r="J263" s="9">
        <v>0</v>
      </c>
      <c r="K263" s="9">
        <v>0</v>
      </c>
    </row>
    <row r="264" spans="1:11" ht="25.05" customHeight="1" x14ac:dyDescent="0.2">
      <c r="A264" s="7" t="s">
        <v>53</v>
      </c>
      <c r="B264" s="6" t="s">
        <v>190</v>
      </c>
      <c r="C264" s="6" t="s">
        <v>191</v>
      </c>
      <c r="D264" s="6" t="s">
        <v>50</v>
      </c>
      <c r="E264" s="6"/>
      <c r="F264" s="9">
        <v>3621214.93</v>
      </c>
      <c r="G264" s="9">
        <v>3621214.93</v>
      </c>
      <c r="H264" s="9">
        <v>0</v>
      </c>
      <c r="I264" s="9">
        <v>0</v>
      </c>
      <c r="J264" s="9">
        <v>3915595.65</v>
      </c>
      <c r="K264" s="9">
        <v>3958394.58</v>
      </c>
    </row>
    <row r="265" spans="1:11" ht="25.05" customHeight="1" x14ac:dyDescent="0.2">
      <c r="A265" s="7" t="s">
        <v>113</v>
      </c>
      <c r="B265" s="6" t="s">
        <v>190</v>
      </c>
      <c r="C265" s="6" t="s">
        <v>191</v>
      </c>
      <c r="D265" s="6" t="s">
        <v>50</v>
      </c>
      <c r="E265" s="6"/>
      <c r="F265" s="9">
        <v>3621214.93</v>
      </c>
      <c r="G265" s="9">
        <v>3621214.93</v>
      </c>
      <c r="H265" s="9">
        <v>0</v>
      </c>
      <c r="I265" s="9">
        <v>0</v>
      </c>
      <c r="J265" s="9">
        <v>3915595.65</v>
      </c>
      <c r="K265" s="9">
        <v>3958394.58</v>
      </c>
    </row>
    <row r="266" spans="1:11" ht="25.05" customHeight="1" x14ac:dyDescent="0.2">
      <c r="A266" s="7" t="s">
        <v>117</v>
      </c>
      <c r="B266" s="6" t="s">
        <v>190</v>
      </c>
      <c r="C266" s="6" t="s">
        <v>191</v>
      </c>
      <c r="D266" s="6" t="s">
        <v>50</v>
      </c>
      <c r="E266" s="6"/>
      <c r="F266" s="9">
        <v>0</v>
      </c>
      <c r="G266" s="9">
        <v>0</v>
      </c>
      <c r="H266" s="9">
        <v>0</v>
      </c>
      <c r="I266" s="9">
        <v>0</v>
      </c>
      <c r="J266" s="9">
        <v>0</v>
      </c>
      <c r="K266" s="9">
        <v>0</v>
      </c>
    </row>
    <row r="267" spans="1:11" ht="25.05" customHeight="1" x14ac:dyDescent="0.2">
      <c r="A267" s="7" t="s">
        <v>55</v>
      </c>
      <c r="B267" s="6" t="s">
        <v>190</v>
      </c>
      <c r="C267" s="6" t="s">
        <v>191</v>
      </c>
      <c r="D267" s="6" t="s">
        <v>50</v>
      </c>
      <c r="E267" s="6"/>
      <c r="F267" s="9">
        <v>671000</v>
      </c>
      <c r="G267" s="9">
        <v>0</v>
      </c>
      <c r="H267" s="9">
        <v>671000</v>
      </c>
      <c r="I267" s="9">
        <v>0</v>
      </c>
      <c r="J267" s="9">
        <v>0</v>
      </c>
      <c r="K267" s="9">
        <v>0</v>
      </c>
    </row>
    <row r="268" spans="1:11" ht="25.05" customHeight="1" x14ac:dyDescent="0.2">
      <c r="A268" s="7" t="s">
        <v>113</v>
      </c>
      <c r="B268" s="6" t="s">
        <v>190</v>
      </c>
      <c r="C268" s="6" t="s">
        <v>191</v>
      </c>
      <c r="D268" s="6" t="s">
        <v>50</v>
      </c>
      <c r="E268" s="6"/>
      <c r="F268" s="9">
        <v>671000</v>
      </c>
      <c r="G268" s="9">
        <v>0</v>
      </c>
      <c r="H268" s="9">
        <v>671000</v>
      </c>
      <c r="I268" s="9">
        <v>0</v>
      </c>
      <c r="J268" s="9">
        <v>0</v>
      </c>
      <c r="K268" s="9">
        <v>0</v>
      </c>
    </row>
    <row r="269" spans="1:11" ht="25.05" customHeight="1" x14ac:dyDescent="0.2">
      <c r="A269" s="7" t="s">
        <v>117</v>
      </c>
      <c r="B269" s="6" t="s">
        <v>190</v>
      </c>
      <c r="C269" s="6" t="s">
        <v>191</v>
      </c>
      <c r="D269" s="6" t="s">
        <v>50</v>
      </c>
      <c r="E269" s="6"/>
      <c r="F269" s="9">
        <v>0</v>
      </c>
      <c r="G269" s="9">
        <v>0</v>
      </c>
      <c r="H269" s="9">
        <v>0</v>
      </c>
      <c r="I269" s="9">
        <v>0</v>
      </c>
      <c r="J269" s="9">
        <v>0</v>
      </c>
      <c r="K269" s="9">
        <v>0</v>
      </c>
    </row>
    <row r="270" spans="1:11" ht="25.05" customHeight="1" x14ac:dyDescent="0.2">
      <c r="A270" s="7" t="s">
        <v>193</v>
      </c>
      <c r="B270" s="6" t="s">
        <v>194</v>
      </c>
      <c r="C270" s="6" t="s">
        <v>195</v>
      </c>
      <c r="D270" s="6" t="s">
        <v>50</v>
      </c>
      <c r="E270" s="6"/>
      <c r="F270" s="9">
        <v>1614275.7</v>
      </c>
      <c r="G270" s="9">
        <v>1614275.7</v>
      </c>
      <c r="H270" s="9">
        <v>0</v>
      </c>
      <c r="I270" s="9">
        <v>0</v>
      </c>
      <c r="J270" s="9">
        <v>1700680</v>
      </c>
      <c r="K270" s="9">
        <v>1778416.96</v>
      </c>
    </row>
    <row r="271" spans="1:11" ht="25.05" customHeight="1" x14ac:dyDescent="0.2">
      <c r="A271" s="7" t="s">
        <v>192</v>
      </c>
      <c r="B271" s="6" t="s">
        <v>194</v>
      </c>
      <c r="C271" s="6" t="s">
        <v>195</v>
      </c>
      <c r="D271" s="6" t="s">
        <v>50</v>
      </c>
      <c r="E271" s="6"/>
      <c r="F271" s="9" t="s">
        <v>69</v>
      </c>
      <c r="G271" s="9" t="s">
        <v>69</v>
      </c>
      <c r="H271" s="9" t="s">
        <v>69</v>
      </c>
      <c r="I271" s="9" t="s">
        <v>69</v>
      </c>
      <c r="J271" s="9" t="s">
        <v>69</v>
      </c>
      <c r="K271" s="9" t="s">
        <v>69</v>
      </c>
    </row>
    <row r="272" spans="1:11" ht="25.05" customHeight="1" x14ac:dyDescent="0.2">
      <c r="A272" s="7" t="s">
        <v>51</v>
      </c>
      <c r="B272" s="6" t="s">
        <v>194</v>
      </c>
      <c r="C272" s="6" t="s">
        <v>195</v>
      </c>
      <c r="D272" s="6" t="s">
        <v>50</v>
      </c>
      <c r="E272" s="6"/>
      <c r="F272" s="9">
        <v>0</v>
      </c>
      <c r="G272" s="9">
        <v>0</v>
      </c>
      <c r="H272" s="9">
        <v>0</v>
      </c>
      <c r="I272" s="9">
        <v>0</v>
      </c>
      <c r="J272" s="9">
        <v>0</v>
      </c>
      <c r="K272" s="9">
        <v>0</v>
      </c>
    </row>
    <row r="273" spans="1:11" ht="25.05" customHeight="1" x14ac:dyDescent="0.2">
      <c r="A273" s="7" t="s">
        <v>113</v>
      </c>
      <c r="B273" s="6" t="s">
        <v>194</v>
      </c>
      <c r="C273" s="6" t="s">
        <v>195</v>
      </c>
      <c r="D273" s="6" t="s">
        <v>50</v>
      </c>
      <c r="E273" s="6"/>
      <c r="F273" s="9">
        <v>0</v>
      </c>
      <c r="G273" s="9">
        <v>0</v>
      </c>
      <c r="H273" s="9">
        <v>0</v>
      </c>
      <c r="I273" s="9">
        <v>0</v>
      </c>
      <c r="J273" s="9">
        <v>0</v>
      </c>
      <c r="K273" s="9">
        <v>0</v>
      </c>
    </row>
    <row r="274" spans="1:11" ht="25.05" customHeight="1" x14ac:dyDescent="0.2">
      <c r="A274" s="7" t="s">
        <v>117</v>
      </c>
      <c r="B274" s="6" t="s">
        <v>194</v>
      </c>
      <c r="C274" s="6" t="s">
        <v>195</v>
      </c>
      <c r="D274" s="6" t="s">
        <v>50</v>
      </c>
      <c r="E274" s="6"/>
      <c r="F274" s="9">
        <v>0</v>
      </c>
      <c r="G274" s="9">
        <v>0</v>
      </c>
      <c r="H274" s="9">
        <v>0</v>
      </c>
      <c r="I274" s="9">
        <v>0</v>
      </c>
      <c r="J274" s="9">
        <v>0</v>
      </c>
      <c r="K274" s="9">
        <v>0</v>
      </c>
    </row>
    <row r="275" spans="1:11" ht="25.05" customHeight="1" x14ac:dyDescent="0.2">
      <c r="A275" s="7" t="s">
        <v>53</v>
      </c>
      <c r="B275" s="6" t="s">
        <v>194</v>
      </c>
      <c r="C275" s="6" t="s">
        <v>195</v>
      </c>
      <c r="D275" s="6" t="s">
        <v>50</v>
      </c>
      <c r="E275" s="6"/>
      <c r="F275" s="9">
        <v>1614275.7</v>
      </c>
      <c r="G275" s="9">
        <v>1614275.7</v>
      </c>
      <c r="H275" s="9">
        <v>0</v>
      </c>
      <c r="I275" s="9">
        <v>0</v>
      </c>
      <c r="J275" s="9">
        <v>1700680</v>
      </c>
      <c r="K275" s="9">
        <v>1778416.96</v>
      </c>
    </row>
    <row r="276" spans="1:11" ht="25.05" customHeight="1" x14ac:dyDescent="0.2">
      <c r="A276" s="7" t="s">
        <v>113</v>
      </c>
      <c r="B276" s="6" t="s">
        <v>194</v>
      </c>
      <c r="C276" s="6" t="s">
        <v>195</v>
      </c>
      <c r="D276" s="6" t="s">
        <v>50</v>
      </c>
      <c r="E276" s="6"/>
      <c r="F276" s="9">
        <v>1614275.7</v>
      </c>
      <c r="G276" s="9">
        <v>1614275.7</v>
      </c>
      <c r="H276" s="9">
        <v>0</v>
      </c>
      <c r="I276" s="9">
        <v>0</v>
      </c>
      <c r="J276" s="9">
        <v>1700680</v>
      </c>
      <c r="K276" s="9">
        <v>1778416.96</v>
      </c>
    </row>
    <row r="277" spans="1:11" ht="25.05" customHeight="1" x14ac:dyDescent="0.2">
      <c r="A277" s="7" t="s">
        <v>117</v>
      </c>
      <c r="B277" s="6" t="s">
        <v>194</v>
      </c>
      <c r="C277" s="6" t="s">
        <v>195</v>
      </c>
      <c r="D277" s="6" t="s">
        <v>50</v>
      </c>
      <c r="E277" s="6"/>
      <c r="F277" s="9">
        <v>0</v>
      </c>
      <c r="G277" s="9">
        <v>0</v>
      </c>
      <c r="H277" s="9">
        <v>0</v>
      </c>
      <c r="I277" s="9">
        <v>0</v>
      </c>
      <c r="J277" s="9">
        <v>0</v>
      </c>
      <c r="K277" s="9">
        <v>0</v>
      </c>
    </row>
    <row r="278" spans="1:11" ht="25.05" customHeight="1" x14ac:dyDescent="0.2">
      <c r="A278" s="7" t="s">
        <v>55</v>
      </c>
      <c r="B278" s="6" t="s">
        <v>194</v>
      </c>
      <c r="C278" s="6" t="s">
        <v>195</v>
      </c>
      <c r="D278" s="6" t="s">
        <v>50</v>
      </c>
      <c r="E278" s="6"/>
      <c r="F278" s="9">
        <v>0</v>
      </c>
      <c r="G278" s="9">
        <v>0</v>
      </c>
      <c r="H278" s="9">
        <v>0</v>
      </c>
      <c r="I278" s="9">
        <v>0</v>
      </c>
      <c r="J278" s="9">
        <v>0</v>
      </c>
      <c r="K278" s="9">
        <v>0</v>
      </c>
    </row>
    <row r="279" spans="1:11" ht="25.05" customHeight="1" x14ac:dyDescent="0.2">
      <c r="A279" s="7" t="s">
        <v>113</v>
      </c>
      <c r="B279" s="6" t="s">
        <v>194</v>
      </c>
      <c r="C279" s="6" t="s">
        <v>195</v>
      </c>
      <c r="D279" s="6" t="s">
        <v>50</v>
      </c>
      <c r="E279" s="6"/>
      <c r="F279" s="9">
        <v>0</v>
      </c>
      <c r="G279" s="9">
        <v>0</v>
      </c>
      <c r="H279" s="9">
        <v>0</v>
      </c>
      <c r="I279" s="9">
        <v>0</v>
      </c>
      <c r="J279" s="9">
        <v>0</v>
      </c>
      <c r="K279" s="9">
        <v>0</v>
      </c>
    </row>
    <row r="280" spans="1:11" ht="25.05" customHeight="1" x14ac:dyDescent="0.2">
      <c r="A280" s="7" t="s">
        <v>117</v>
      </c>
      <c r="B280" s="6" t="s">
        <v>194</v>
      </c>
      <c r="C280" s="6" t="s">
        <v>195</v>
      </c>
      <c r="D280" s="6" t="s">
        <v>50</v>
      </c>
      <c r="E280" s="6"/>
      <c r="F280" s="9">
        <v>0</v>
      </c>
      <c r="G280" s="9">
        <v>0</v>
      </c>
      <c r="H280" s="9">
        <v>0</v>
      </c>
      <c r="I280" s="9">
        <v>0</v>
      </c>
      <c r="J280" s="9">
        <v>0</v>
      </c>
      <c r="K280" s="9">
        <v>0</v>
      </c>
    </row>
    <row r="281" spans="1:11" ht="49.95" customHeight="1" x14ac:dyDescent="0.2">
      <c r="A281" s="7" t="s">
        <v>196</v>
      </c>
      <c r="B281" s="6" t="s">
        <v>197</v>
      </c>
      <c r="C281" s="6" t="s">
        <v>198</v>
      </c>
      <c r="D281" s="6" t="s">
        <v>50</v>
      </c>
      <c r="E281" s="6"/>
      <c r="F281" s="9">
        <v>0</v>
      </c>
      <c r="G281" s="9">
        <v>0</v>
      </c>
      <c r="H281" s="9">
        <v>0</v>
      </c>
      <c r="I281" s="9">
        <v>0</v>
      </c>
      <c r="J281" s="9">
        <v>0</v>
      </c>
      <c r="K281" s="9">
        <v>0</v>
      </c>
    </row>
    <row r="282" spans="1:11" ht="88.05" customHeight="1" x14ac:dyDescent="0.2">
      <c r="A282" s="7" t="s">
        <v>199</v>
      </c>
      <c r="B282" s="6" t="s">
        <v>197</v>
      </c>
      <c r="C282" s="6" t="s">
        <v>200</v>
      </c>
      <c r="D282" s="6" t="s">
        <v>50</v>
      </c>
      <c r="E282" s="6"/>
      <c r="F282" s="9">
        <v>0</v>
      </c>
      <c r="G282" s="9">
        <v>0</v>
      </c>
      <c r="H282" s="9">
        <v>0</v>
      </c>
      <c r="I282" s="9">
        <v>0</v>
      </c>
      <c r="J282" s="9">
        <v>0</v>
      </c>
      <c r="K282" s="9">
        <v>0</v>
      </c>
    </row>
    <row r="283" spans="1:11" ht="63" customHeight="1" x14ac:dyDescent="0.2">
      <c r="A283" s="7" t="s">
        <v>201</v>
      </c>
      <c r="B283" s="6" t="s">
        <v>197</v>
      </c>
      <c r="C283" s="6" t="s">
        <v>202</v>
      </c>
      <c r="D283" s="6" t="s">
        <v>50</v>
      </c>
      <c r="E283" s="6"/>
      <c r="F283" s="9">
        <v>0</v>
      </c>
      <c r="G283" s="9">
        <v>0</v>
      </c>
      <c r="H283" s="9">
        <v>0</v>
      </c>
      <c r="I283" s="9">
        <v>0</v>
      </c>
      <c r="J283" s="9">
        <v>0</v>
      </c>
      <c r="K283" s="9">
        <v>0</v>
      </c>
    </row>
    <row r="284" spans="1:11" ht="25.05" customHeight="1" x14ac:dyDescent="0.2">
      <c r="A284" s="7" t="s">
        <v>203</v>
      </c>
      <c r="B284" s="6" t="s">
        <v>204</v>
      </c>
      <c r="C284" s="6" t="s">
        <v>205</v>
      </c>
      <c r="D284" s="6" t="s">
        <v>50</v>
      </c>
      <c r="E284" s="6"/>
      <c r="F284" s="9">
        <v>-30000</v>
      </c>
      <c r="G284" s="9">
        <v>0</v>
      </c>
      <c r="H284" s="9">
        <v>0</v>
      </c>
      <c r="I284" s="9">
        <v>-30000</v>
      </c>
      <c r="J284" s="9">
        <v>-20000</v>
      </c>
      <c r="K284" s="9">
        <v>-20000</v>
      </c>
    </row>
    <row r="285" spans="1:11" ht="37.950000000000003" customHeight="1" x14ac:dyDescent="0.2">
      <c r="A285" s="7" t="s">
        <v>206</v>
      </c>
      <c r="B285" s="6" t="s">
        <v>207</v>
      </c>
      <c r="C285" s="6" t="s">
        <v>50</v>
      </c>
      <c r="D285" s="6" t="s">
        <v>50</v>
      </c>
      <c r="E285" s="6"/>
      <c r="F285" s="9">
        <v>0</v>
      </c>
      <c r="G285" s="9">
        <v>0</v>
      </c>
      <c r="H285" s="9">
        <v>0</v>
      </c>
      <c r="I285" s="9">
        <v>0</v>
      </c>
      <c r="J285" s="9">
        <v>0</v>
      </c>
      <c r="K285" s="9">
        <v>0</v>
      </c>
    </row>
    <row r="286" spans="1:11" ht="25.05" customHeight="1" x14ac:dyDescent="0.2">
      <c r="A286" s="7" t="s">
        <v>208</v>
      </c>
      <c r="B286" s="6" t="s">
        <v>209</v>
      </c>
      <c r="C286" s="6" t="s">
        <v>50</v>
      </c>
      <c r="D286" s="6" t="s">
        <v>50</v>
      </c>
      <c r="E286" s="6"/>
      <c r="F286" s="9">
        <v>-30000</v>
      </c>
      <c r="G286" s="9">
        <v>0</v>
      </c>
      <c r="H286" s="9">
        <v>0</v>
      </c>
      <c r="I286" s="9">
        <v>-30000</v>
      </c>
      <c r="J286" s="9">
        <v>-20000</v>
      </c>
      <c r="K286" s="9">
        <v>-20000</v>
      </c>
    </row>
    <row r="287" spans="1:11" ht="25.05" customHeight="1" x14ac:dyDescent="0.2">
      <c r="A287" s="7" t="s">
        <v>210</v>
      </c>
      <c r="B287" s="6" t="s">
        <v>211</v>
      </c>
      <c r="C287" s="6" t="s">
        <v>50</v>
      </c>
      <c r="D287" s="6" t="s">
        <v>50</v>
      </c>
      <c r="E287" s="6"/>
      <c r="F287" s="9">
        <v>0</v>
      </c>
      <c r="G287" s="9">
        <v>0</v>
      </c>
      <c r="H287" s="9">
        <v>0</v>
      </c>
      <c r="I287" s="9">
        <v>0</v>
      </c>
      <c r="J287" s="9">
        <v>0</v>
      </c>
      <c r="K287" s="9">
        <v>0</v>
      </c>
    </row>
    <row r="288" spans="1:11" ht="25.05" customHeight="1" x14ac:dyDescent="0.2">
      <c r="A288" s="7" t="s">
        <v>212</v>
      </c>
      <c r="B288" s="6" t="s">
        <v>213</v>
      </c>
      <c r="C288" s="6" t="s">
        <v>61</v>
      </c>
      <c r="D288" s="6" t="s">
        <v>61</v>
      </c>
      <c r="E288" s="6"/>
      <c r="F288" s="9">
        <v>69949.649999999994</v>
      </c>
      <c r="G288" s="9" t="s">
        <v>69</v>
      </c>
      <c r="H288" s="9">
        <v>69949.649999999994</v>
      </c>
      <c r="I288" s="9" t="s">
        <v>69</v>
      </c>
      <c r="J288" s="9">
        <v>0</v>
      </c>
      <c r="K288" s="9">
        <v>0</v>
      </c>
    </row>
    <row r="289" spans="1:11" ht="63" customHeight="1" x14ac:dyDescent="0.2">
      <c r="A289" s="7" t="s">
        <v>214</v>
      </c>
      <c r="B289" s="6" t="s">
        <v>215</v>
      </c>
      <c r="C289" s="6" t="s">
        <v>216</v>
      </c>
      <c r="D289" s="6" t="s">
        <v>50</v>
      </c>
      <c r="E289" s="6"/>
      <c r="F289" s="9" t="s">
        <v>69</v>
      </c>
      <c r="G289" s="9" t="s">
        <v>69</v>
      </c>
      <c r="H289" s="9" t="s">
        <v>69</v>
      </c>
      <c r="I289" s="9" t="s">
        <v>69</v>
      </c>
      <c r="J289" s="9" t="s">
        <v>69</v>
      </c>
      <c r="K289" s="9" t="s">
        <v>69</v>
      </c>
    </row>
    <row r="290" spans="1:11" ht="25.05" customHeight="1" x14ac:dyDescent="0.2">
      <c r="A290" s="7" t="s">
        <v>217</v>
      </c>
      <c r="B290" s="6" t="s">
        <v>218</v>
      </c>
      <c r="C290" s="6" t="s">
        <v>216</v>
      </c>
      <c r="D290" s="6" t="s">
        <v>50</v>
      </c>
      <c r="E290" s="6"/>
      <c r="F290" s="9">
        <v>69949.649999999994</v>
      </c>
      <c r="G290" s="9" t="s">
        <v>69</v>
      </c>
      <c r="H290" s="9">
        <v>69949.649999999994</v>
      </c>
      <c r="I290" s="9" t="s">
        <v>69</v>
      </c>
      <c r="J290" s="9">
        <v>0</v>
      </c>
      <c r="K290" s="9">
        <v>0</v>
      </c>
    </row>
    <row r="291" spans="1:11" ht="25.05" customHeight="1" x14ac:dyDescent="0.2">
      <c r="A291" s="7" t="s">
        <v>219</v>
      </c>
      <c r="B291" s="6" t="s">
        <v>220</v>
      </c>
      <c r="C291" s="6" t="s">
        <v>216</v>
      </c>
      <c r="D291" s="6" t="s">
        <v>50</v>
      </c>
      <c r="E291" s="6"/>
      <c r="F291" s="9" t="s">
        <v>69</v>
      </c>
      <c r="G291" s="9" t="s">
        <v>69</v>
      </c>
      <c r="H291" s="9" t="s">
        <v>69</v>
      </c>
      <c r="I291" s="9" t="s">
        <v>69</v>
      </c>
      <c r="J291" s="9" t="s">
        <v>69</v>
      </c>
      <c r="K291" s="9" t="s">
        <v>69</v>
      </c>
    </row>
  </sheetData>
  <sheetProtection password="AE16" sheet="1" objects="1" scenarios="1"/>
  <mergeCells count="7">
    <mergeCell ref="A2:K2"/>
    <mergeCell ref="A4:A5"/>
    <mergeCell ref="B4:B5"/>
    <mergeCell ref="C4:C5"/>
    <mergeCell ref="D4:D5"/>
    <mergeCell ref="E4:E5"/>
    <mergeCell ref="F4:K4"/>
  </mergeCells>
  <phoneticPr fontId="0" type="noConversion"/>
  <pageMargins left="0.4" right="0.4" top="0.4" bottom="0.4" header="0.1" footer="0.1"/>
  <pageSetup paperSize="9" scale="63" fitToHeight="0" orientation="landscape" r:id="rId1"/>
  <headerFooter>
    <oddHeader>&amp;R&amp;R&amp;"Verdana,полужирный" &amp;12 &amp;K00-009</oddHeader>
    <oddFooter>&amp;L&amp;L&amp;"Verdana,Полужирный"&amp;K000000&amp;L&amp;"Verdana,Полужирный"&amp;K00-014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J50"/>
  <sheetViews>
    <sheetView workbookViewId="0"/>
  </sheetViews>
  <sheetFormatPr defaultRowHeight="10.199999999999999" x14ac:dyDescent="0.2"/>
  <cols>
    <col min="1" max="1" width="9.5" customWidth="1"/>
    <col min="2" max="2" width="57.25" customWidth="1"/>
    <col min="3" max="5" width="9.5" customWidth="1"/>
    <col min="6" max="6" width="19.125" customWidth="1"/>
    <col min="7" max="10" width="17.25" customWidth="1"/>
  </cols>
  <sheetData>
    <row r="1" spans="1:10" ht="15" customHeight="1" x14ac:dyDescent="0.2"/>
    <row r="2" spans="1:10" ht="25.05" customHeight="1" x14ac:dyDescent="0.2">
      <c r="A2" s="19" t="s">
        <v>226</v>
      </c>
      <c r="B2" s="19"/>
      <c r="C2" s="19"/>
      <c r="D2" s="19"/>
      <c r="E2" s="19"/>
      <c r="F2" s="19"/>
      <c r="G2" s="19"/>
      <c r="H2" s="19"/>
      <c r="I2" s="19"/>
      <c r="J2" s="19"/>
    </row>
    <row r="3" spans="1:10" ht="15" customHeight="1" x14ac:dyDescent="0.2"/>
    <row r="4" spans="1:10" ht="25.05" customHeight="1" x14ac:dyDescent="0.2">
      <c r="A4" s="21" t="s">
        <v>227</v>
      </c>
      <c r="B4" s="21" t="s">
        <v>39</v>
      </c>
      <c r="C4" s="21" t="s">
        <v>40</v>
      </c>
      <c r="D4" s="21" t="s">
        <v>228</v>
      </c>
      <c r="E4" s="21" t="s">
        <v>41</v>
      </c>
      <c r="F4" s="21" t="s">
        <v>229</v>
      </c>
      <c r="G4" s="21" t="s">
        <v>44</v>
      </c>
      <c r="H4" s="21"/>
      <c r="I4" s="21"/>
      <c r="J4" s="21"/>
    </row>
    <row r="5" spans="1:10" ht="49.95" customHeight="1" x14ac:dyDescent="0.2">
      <c r="A5" s="21"/>
      <c r="B5" s="21"/>
      <c r="C5" s="21"/>
      <c r="D5" s="21"/>
      <c r="E5" s="21"/>
      <c r="F5" s="21"/>
      <c r="G5" s="6" t="s">
        <v>230</v>
      </c>
      <c r="H5" s="6" t="s">
        <v>231</v>
      </c>
      <c r="I5" s="6" t="s">
        <v>232</v>
      </c>
      <c r="J5" s="6" t="s">
        <v>233</v>
      </c>
    </row>
    <row r="6" spans="1:10" ht="19.95" customHeight="1" x14ac:dyDescent="0.2">
      <c r="A6" s="6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6">
        <v>8</v>
      </c>
      <c r="I6" s="6">
        <v>9</v>
      </c>
      <c r="J6" s="6">
        <v>10</v>
      </c>
    </row>
    <row r="7" spans="1:10" x14ac:dyDescent="0.2">
      <c r="A7" s="6" t="s">
        <v>234</v>
      </c>
      <c r="B7" s="7" t="s">
        <v>235</v>
      </c>
      <c r="C7" s="6" t="s">
        <v>236</v>
      </c>
      <c r="D7" s="6" t="s">
        <v>69</v>
      </c>
      <c r="E7" s="6"/>
      <c r="F7" s="6"/>
      <c r="G7" s="9">
        <f>G8+G9+G11+G12+G15+G16+G18+G19+G20+G22+G23+G25+G26</f>
        <v>9128910.790000001</v>
      </c>
      <c r="H7" s="9">
        <f>H8+H9+H11+H12+H15+H16+H18+H19+H20+H22+H23+H25+H26</f>
        <v>6796410.9000000004</v>
      </c>
      <c r="I7" s="9">
        <f>I8+I9+I11+I12+I15+I16+I18+I19+I20+I22+I23+I25+I26</f>
        <v>6916946.79</v>
      </c>
      <c r="J7" s="9" t="s">
        <v>237</v>
      </c>
    </row>
    <row r="8" spans="1:10" ht="40.799999999999997" x14ac:dyDescent="0.2">
      <c r="A8" s="6" t="s">
        <v>238</v>
      </c>
      <c r="B8" s="7" t="s">
        <v>239</v>
      </c>
      <c r="C8" s="6" t="s">
        <v>240</v>
      </c>
      <c r="D8" s="6" t="s">
        <v>69</v>
      </c>
      <c r="E8" s="6"/>
      <c r="F8" s="6"/>
      <c r="G8" s="9">
        <v>0</v>
      </c>
      <c r="H8" s="9">
        <v>0</v>
      </c>
      <c r="I8" s="9">
        <v>0</v>
      </c>
      <c r="J8" s="9" t="s">
        <v>237</v>
      </c>
    </row>
    <row r="9" spans="1:10" ht="40.799999999999997" x14ac:dyDescent="0.2">
      <c r="A9" s="6" t="s">
        <v>241</v>
      </c>
      <c r="B9" s="7" t="s">
        <v>242</v>
      </c>
      <c r="C9" s="6" t="s">
        <v>243</v>
      </c>
      <c r="D9" s="6" t="s">
        <v>69</v>
      </c>
      <c r="E9" s="6"/>
      <c r="F9" s="6"/>
      <c r="G9" s="9">
        <v>0</v>
      </c>
      <c r="H9" s="9">
        <v>0</v>
      </c>
      <c r="I9" s="9">
        <v>0</v>
      </c>
      <c r="J9" s="9" t="s">
        <v>237</v>
      </c>
    </row>
    <row r="10" spans="1:10" ht="30.6" x14ac:dyDescent="0.2">
      <c r="A10" s="6" t="s">
        <v>244</v>
      </c>
      <c r="B10" s="7" t="s">
        <v>245</v>
      </c>
      <c r="C10" s="6" t="s">
        <v>246</v>
      </c>
      <c r="D10" s="6" t="s">
        <v>69</v>
      </c>
      <c r="E10" s="6"/>
      <c r="F10" s="6"/>
      <c r="G10" s="9">
        <v>4202201.7300000004</v>
      </c>
      <c r="H10" s="9">
        <v>0</v>
      </c>
      <c r="I10" s="9">
        <v>0</v>
      </c>
      <c r="J10" s="9" t="s">
        <v>237</v>
      </c>
    </row>
    <row r="11" spans="1:10" x14ac:dyDescent="0.2">
      <c r="A11" s="6" t="s">
        <v>247</v>
      </c>
      <c r="B11" s="7" t="s">
        <v>248</v>
      </c>
      <c r="C11" s="6" t="s">
        <v>249</v>
      </c>
      <c r="D11" s="6" t="s">
        <v>69</v>
      </c>
      <c r="E11" s="6"/>
      <c r="F11" s="6"/>
      <c r="G11" s="9">
        <v>0</v>
      </c>
      <c r="H11" s="9">
        <v>0</v>
      </c>
      <c r="I11" s="9">
        <v>0</v>
      </c>
      <c r="J11" s="9" t="s">
        <v>237</v>
      </c>
    </row>
    <row r="12" spans="1:10" x14ac:dyDescent="0.2">
      <c r="A12" s="6" t="s">
        <v>250</v>
      </c>
      <c r="B12" s="7" t="s">
        <v>251</v>
      </c>
      <c r="C12" s="6" t="s">
        <v>252</v>
      </c>
      <c r="D12" s="6" t="s">
        <v>69</v>
      </c>
      <c r="E12" s="6"/>
      <c r="F12" s="6"/>
      <c r="G12" s="9">
        <v>4202201.7300000004</v>
      </c>
      <c r="H12" s="9">
        <v>0</v>
      </c>
      <c r="I12" s="9">
        <v>0</v>
      </c>
      <c r="J12" s="9" t="s">
        <v>237</v>
      </c>
    </row>
    <row r="13" spans="1:10" ht="40.799999999999997" x14ac:dyDescent="0.2">
      <c r="A13" s="6" t="s">
        <v>253</v>
      </c>
      <c r="B13" s="7" t="s">
        <v>254</v>
      </c>
      <c r="C13" s="6" t="s">
        <v>255</v>
      </c>
      <c r="D13" s="6" t="s">
        <v>69</v>
      </c>
      <c r="E13" s="6"/>
      <c r="F13" s="6"/>
      <c r="G13" s="9">
        <f>G15+G16+G18+G19+G20+G22+G23+G25+G26</f>
        <v>4926709.0600000005</v>
      </c>
      <c r="H13" s="9">
        <f>H15+H16+H18+H19+H20+H22+H23+H25+H26</f>
        <v>6796410.9000000004</v>
      </c>
      <c r="I13" s="9">
        <f>I15+I16+I18+I19+I20+I22+I23+I25+I26</f>
        <v>6916946.79</v>
      </c>
      <c r="J13" s="9" t="s">
        <v>237</v>
      </c>
    </row>
    <row r="14" spans="1:10" ht="30.6" x14ac:dyDescent="0.2">
      <c r="A14" s="6" t="s">
        <v>256</v>
      </c>
      <c r="B14" s="7" t="s">
        <v>257</v>
      </c>
      <c r="C14" s="6" t="s">
        <v>258</v>
      </c>
      <c r="D14" s="6" t="s">
        <v>69</v>
      </c>
      <c r="E14" s="6"/>
      <c r="F14" s="6"/>
      <c r="G14" s="9">
        <f>G15+G16</f>
        <v>1047978.66</v>
      </c>
      <c r="H14" s="9">
        <f>H15+H16</f>
        <v>5616275.6500000004</v>
      </c>
      <c r="I14" s="9">
        <f>I15+I16</f>
        <v>5736811.54</v>
      </c>
      <c r="J14" s="9" t="s">
        <v>237</v>
      </c>
    </row>
    <row r="15" spans="1:10" x14ac:dyDescent="0.2">
      <c r="A15" s="6" t="s">
        <v>259</v>
      </c>
      <c r="B15" s="7" t="s">
        <v>248</v>
      </c>
      <c r="C15" s="6" t="s">
        <v>260</v>
      </c>
      <c r="D15" s="6" t="s">
        <v>69</v>
      </c>
      <c r="E15" s="6"/>
      <c r="F15" s="6"/>
      <c r="G15" s="9">
        <v>0</v>
      </c>
      <c r="H15" s="9">
        <v>0</v>
      </c>
      <c r="I15" s="9">
        <v>0</v>
      </c>
      <c r="J15" s="9" t="s">
        <v>237</v>
      </c>
    </row>
    <row r="16" spans="1:10" x14ac:dyDescent="0.2">
      <c r="A16" s="6" t="s">
        <v>261</v>
      </c>
      <c r="B16" s="7" t="s">
        <v>251</v>
      </c>
      <c r="C16" s="6" t="s">
        <v>262</v>
      </c>
      <c r="D16" s="6" t="s">
        <v>69</v>
      </c>
      <c r="E16" s="6"/>
      <c r="F16" s="6"/>
      <c r="G16" s="9">
        <v>1047978.66</v>
      </c>
      <c r="H16" s="9">
        <v>5616275.6500000004</v>
      </c>
      <c r="I16" s="9">
        <v>5736811.54</v>
      </c>
      <c r="J16" s="9" t="s">
        <v>237</v>
      </c>
    </row>
    <row r="17" spans="1:10" ht="30.6" x14ac:dyDescent="0.2">
      <c r="A17" s="6" t="s">
        <v>263</v>
      </c>
      <c r="B17" s="7" t="s">
        <v>264</v>
      </c>
      <c r="C17" s="6" t="s">
        <v>265</v>
      </c>
      <c r="D17" s="6" t="s">
        <v>69</v>
      </c>
      <c r="E17" s="6"/>
      <c r="F17" s="6"/>
      <c r="G17" s="9">
        <f>G18+G19</f>
        <v>671000</v>
      </c>
      <c r="H17" s="9">
        <f>H18+H19</f>
        <v>0</v>
      </c>
      <c r="I17" s="9">
        <f>I18+I19</f>
        <v>0</v>
      </c>
      <c r="J17" s="9" t="s">
        <v>237</v>
      </c>
    </row>
    <row r="18" spans="1:10" x14ac:dyDescent="0.2">
      <c r="A18" s="6" t="s">
        <v>266</v>
      </c>
      <c r="B18" s="7" t="s">
        <v>248</v>
      </c>
      <c r="C18" s="6" t="s">
        <v>267</v>
      </c>
      <c r="D18" s="6" t="s">
        <v>69</v>
      </c>
      <c r="E18" s="6"/>
      <c r="F18" s="6"/>
      <c r="G18" s="9">
        <v>0</v>
      </c>
      <c r="H18" s="9">
        <v>0</v>
      </c>
      <c r="I18" s="9">
        <v>0</v>
      </c>
      <c r="J18" s="9" t="s">
        <v>237</v>
      </c>
    </row>
    <row r="19" spans="1:10" x14ac:dyDescent="0.2">
      <c r="A19" s="6" t="s">
        <v>268</v>
      </c>
      <c r="B19" s="7" t="s">
        <v>251</v>
      </c>
      <c r="C19" s="6" t="s">
        <v>269</v>
      </c>
      <c r="D19" s="6" t="s">
        <v>69</v>
      </c>
      <c r="E19" s="6"/>
      <c r="F19" s="6"/>
      <c r="G19" s="9">
        <v>671000</v>
      </c>
      <c r="H19" s="9">
        <v>0</v>
      </c>
      <c r="I19" s="9">
        <v>0</v>
      </c>
      <c r="J19" s="9" t="s">
        <v>237</v>
      </c>
    </row>
    <row r="20" spans="1:10" ht="20.399999999999999" x14ac:dyDescent="0.2">
      <c r="A20" s="6" t="s">
        <v>270</v>
      </c>
      <c r="B20" s="7" t="s">
        <v>271</v>
      </c>
      <c r="C20" s="6" t="s">
        <v>272</v>
      </c>
      <c r="D20" s="6" t="s">
        <v>69</v>
      </c>
      <c r="E20" s="6"/>
      <c r="F20" s="6"/>
      <c r="G20" s="9">
        <v>0</v>
      </c>
      <c r="H20" s="9">
        <v>0</v>
      </c>
      <c r="I20" s="9">
        <v>0</v>
      </c>
      <c r="J20" s="9" t="s">
        <v>237</v>
      </c>
    </row>
    <row r="21" spans="1:10" x14ac:dyDescent="0.2">
      <c r="A21" s="6" t="s">
        <v>273</v>
      </c>
      <c r="B21" s="7" t="s">
        <v>274</v>
      </c>
      <c r="C21" s="6" t="s">
        <v>275</v>
      </c>
      <c r="D21" s="6" t="s">
        <v>69</v>
      </c>
      <c r="E21" s="6"/>
      <c r="F21" s="6"/>
      <c r="G21" s="9">
        <f>G22+G23</f>
        <v>0</v>
      </c>
      <c r="H21" s="9">
        <f>H22+H23</f>
        <v>0</v>
      </c>
      <c r="I21" s="9">
        <f>I22+I23</f>
        <v>0</v>
      </c>
      <c r="J21" s="9" t="s">
        <v>237</v>
      </c>
    </row>
    <row r="22" spans="1:10" x14ac:dyDescent="0.2">
      <c r="A22" s="6" t="s">
        <v>276</v>
      </c>
      <c r="B22" s="7" t="s">
        <v>248</v>
      </c>
      <c r="C22" s="6" t="s">
        <v>277</v>
      </c>
      <c r="D22" s="6" t="s">
        <v>69</v>
      </c>
      <c r="E22" s="6"/>
      <c r="F22" s="6"/>
      <c r="G22" s="9">
        <v>0</v>
      </c>
      <c r="H22" s="9">
        <v>0</v>
      </c>
      <c r="I22" s="9">
        <v>0</v>
      </c>
      <c r="J22" s="9" t="s">
        <v>237</v>
      </c>
    </row>
    <row r="23" spans="1:10" x14ac:dyDescent="0.2">
      <c r="A23" s="6" t="s">
        <v>278</v>
      </c>
      <c r="B23" s="7" t="s">
        <v>251</v>
      </c>
      <c r="C23" s="6" t="s">
        <v>279</v>
      </c>
      <c r="D23" s="6" t="s">
        <v>69</v>
      </c>
      <c r="E23" s="6"/>
      <c r="F23" s="6"/>
      <c r="G23" s="9">
        <v>0</v>
      </c>
      <c r="H23" s="9">
        <v>0</v>
      </c>
      <c r="I23" s="9">
        <v>0</v>
      </c>
      <c r="J23" s="9" t="s">
        <v>237</v>
      </c>
    </row>
    <row r="24" spans="1:10" x14ac:dyDescent="0.2">
      <c r="A24" s="6" t="s">
        <v>280</v>
      </c>
      <c r="B24" s="7" t="s">
        <v>281</v>
      </c>
      <c r="C24" s="6" t="s">
        <v>282</v>
      </c>
      <c r="D24" s="6" t="s">
        <v>69</v>
      </c>
      <c r="E24" s="6"/>
      <c r="F24" s="6"/>
      <c r="G24" s="9">
        <f>G25+G26</f>
        <v>3207730.4</v>
      </c>
      <c r="H24" s="9">
        <f>H25+H26</f>
        <v>1180135.25</v>
      </c>
      <c r="I24" s="9">
        <f>I25+I26</f>
        <v>1180135.25</v>
      </c>
      <c r="J24" s="9" t="s">
        <v>237</v>
      </c>
    </row>
    <row r="25" spans="1:10" x14ac:dyDescent="0.2">
      <c r="A25" s="6" t="s">
        <v>283</v>
      </c>
      <c r="B25" s="7" t="s">
        <v>248</v>
      </c>
      <c r="C25" s="6" t="s">
        <v>284</v>
      </c>
      <c r="D25" s="6" t="s">
        <v>69</v>
      </c>
      <c r="E25" s="6"/>
      <c r="F25" s="6"/>
      <c r="G25" s="9">
        <v>0</v>
      </c>
      <c r="H25" s="9">
        <v>0</v>
      </c>
      <c r="I25" s="9">
        <v>0</v>
      </c>
      <c r="J25" s="9" t="s">
        <v>237</v>
      </c>
    </row>
    <row r="26" spans="1:10" x14ac:dyDescent="0.2">
      <c r="A26" s="6" t="s">
        <v>285</v>
      </c>
      <c r="B26" s="7" t="s">
        <v>251</v>
      </c>
      <c r="C26" s="6" t="s">
        <v>286</v>
      </c>
      <c r="D26" s="6" t="s">
        <v>69</v>
      </c>
      <c r="E26" s="6"/>
      <c r="F26" s="6"/>
      <c r="G26" s="9">
        <v>3207730.4</v>
      </c>
      <c r="H26" s="9">
        <v>1180135.25</v>
      </c>
      <c r="I26" s="9">
        <v>1180135.25</v>
      </c>
      <c r="J26" s="9" t="s">
        <v>237</v>
      </c>
    </row>
    <row r="27" spans="1:10" ht="40.799999999999997" x14ac:dyDescent="0.2">
      <c r="A27" s="6" t="s">
        <v>287</v>
      </c>
      <c r="B27" s="7" t="s">
        <v>288</v>
      </c>
      <c r="C27" s="6" t="s">
        <v>289</v>
      </c>
      <c r="D27" s="6" t="s">
        <v>69</v>
      </c>
      <c r="E27" s="6"/>
      <c r="F27" s="6"/>
      <c r="G27" s="9">
        <f>G28+G29+G30</f>
        <v>0</v>
      </c>
      <c r="H27" s="9">
        <f>H28+H29+H30</f>
        <v>0</v>
      </c>
      <c r="I27" s="9">
        <f>I28+I29+I30</f>
        <v>0</v>
      </c>
      <c r="J27" s="9" t="s">
        <v>237</v>
      </c>
    </row>
    <row r="28" spans="1:10" x14ac:dyDescent="0.2">
      <c r="A28" s="6" t="s">
        <v>290</v>
      </c>
      <c r="B28" s="7" t="s">
        <v>291</v>
      </c>
      <c r="C28" s="6" t="s">
        <v>292</v>
      </c>
      <c r="D28" s="6" t="s">
        <v>293</v>
      </c>
      <c r="E28" s="6"/>
      <c r="F28" s="6"/>
      <c r="G28" s="9">
        <v>0</v>
      </c>
      <c r="H28" s="9">
        <v>0</v>
      </c>
      <c r="I28" s="9">
        <v>0</v>
      </c>
      <c r="J28" s="9" t="s">
        <v>237</v>
      </c>
    </row>
    <row r="29" spans="1:10" x14ac:dyDescent="0.2">
      <c r="A29" s="6" t="s">
        <v>294</v>
      </c>
      <c r="B29" s="7" t="s">
        <v>291</v>
      </c>
      <c r="C29" s="6" t="s">
        <v>295</v>
      </c>
      <c r="D29" s="6" t="s">
        <v>296</v>
      </c>
      <c r="E29" s="6"/>
      <c r="F29" s="6"/>
      <c r="G29" s="9">
        <v>0</v>
      </c>
      <c r="H29" s="9">
        <v>0</v>
      </c>
      <c r="I29" s="9">
        <v>0</v>
      </c>
      <c r="J29" s="9" t="s">
        <v>237</v>
      </c>
    </row>
    <row r="30" spans="1:10" x14ac:dyDescent="0.2">
      <c r="A30" s="6" t="s">
        <v>297</v>
      </c>
      <c r="B30" s="7" t="s">
        <v>291</v>
      </c>
      <c r="C30" s="6" t="s">
        <v>298</v>
      </c>
      <c r="D30" s="6" t="s">
        <v>299</v>
      </c>
      <c r="E30" s="6"/>
      <c r="F30" s="6"/>
      <c r="G30" s="9">
        <v>0</v>
      </c>
      <c r="H30" s="9">
        <v>0</v>
      </c>
      <c r="I30" s="9">
        <v>0</v>
      </c>
      <c r="J30" s="9" t="s">
        <v>237</v>
      </c>
    </row>
    <row r="31" spans="1:10" ht="40.799999999999997" x14ac:dyDescent="0.2">
      <c r="A31" s="6" t="s">
        <v>300</v>
      </c>
      <c r="B31" s="7" t="s">
        <v>301</v>
      </c>
      <c r="C31" s="6" t="s">
        <v>302</v>
      </c>
      <c r="D31" s="6" t="s">
        <v>69</v>
      </c>
      <c r="E31" s="6"/>
      <c r="F31" s="6"/>
      <c r="G31" s="9">
        <f>G32+G33+G34</f>
        <v>4926709.0599999996</v>
      </c>
      <c r="H31" s="9">
        <f>H32+H33+H34</f>
        <v>6796410.9000000004</v>
      </c>
      <c r="I31" s="9">
        <f>I32+I33+I34</f>
        <v>6916946.79</v>
      </c>
      <c r="J31" s="9" t="s">
        <v>237</v>
      </c>
    </row>
    <row r="32" spans="1:10" x14ac:dyDescent="0.2">
      <c r="A32" s="6" t="s">
        <v>303</v>
      </c>
      <c r="B32" s="7" t="s">
        <v>291</v>
      </c>
      <c r="C32" s="6" t="s">
        <v>304</v>
      </c>
      <c r="D32" s="6" t="s">
        <v>293</v>
      </c>
      <c r="E32" s="6"/>
      <c r="F32" s="6"/>
      <c r="G32" s="9">
        <v>4926709.0599999996</v>
      </c>
      <c r="H32" s="9">
        <v>0</v>
      </c>
      <c r="I32" s="9">
        <v>0</v>
      </c>
      <c r="J32" s="9" t="s">
        <v>237</v>
      </c>
    </row>
    <row r="33" spans="1:10" x14ac:dyDescent="0.2">
      <c r="A33" s="6" t="s">
        <v>305</v>
      </c>
      <c r="B33" s="7" t="s">
        <v>291</v>
      </c>
      <c r="C33" s="6" t="s">
        <v>306</v>
      </c>
      <c r="D33" s="6" t="s">
        <v>296</v>
      </c>
      <c r="E33" s="6"/>
      <c r="F33" s="6"/>
      <c r="G33" s="9">
        <v>0</v>
      </c>
      <c r="H33" s="9">
        <v>6796410.9000000004</v>
      </c>
      <c r="I33" s="9">
        <v>0</v>
      </c>
      <c r="J33" s="9" t="s">
        <v>237</v>
      </c>
    </row>
    <row r="34" spans="1:10" x14ac:dyDescent="0.2">
      <c r="A34" s="6" t="s">
        <v>307</v>
      </c>
      <c r="B34" s="7" t="s">
        <v>291</v>
      </c>
      <c r="C34" s="6" t="s">
        <v>308</v>
      </c>
      <c r="D34" s="6" t="s">
        <v>299</v>
      </c>
      <c r="E34" s="6"/>
      <c r="F34" s="6"/>
      <c r="G34" s="9">
        <v>0</v>
      </c>
      <c r="H34" s="9">
        <v>0</v>
      </c>
      <c r="I34" s="9">
        <v>6916946.79</v>
      </c>
      <c r="J34" s="9" t="s">
        <v>237</v>
      </c>
    </row>
    <row r="35" spans="1:10" ht="15" customHeight="1" x14ac:dyDescent="0.2"/>
    <row r="36" spans="1:10" ht="40.049999999999997" customHeight="1" x14ac:dyDescent="0.2">
      <c r="A36" s="22" t="s">
        <v>309</v>
      </c>
      <c r="B36" s="22"/>
      <c r="C36" s="17"/>
      <c r="D36" s="17"/>
      <c r="E36" s="8"/>
      <c r="F36" s="17"/>
      <c r="G36" s="17"/>
    </row>
    <row r="37" spans="1:10" ht="19.95" customHeight="1" x14ac:dyDescent="0.2">
      <c r="C37" s="16" t="s">
        <v>310</v>
      </c>
      <c r="D37" s="16"/>
      <c r="E37" s="2" t="s">
        <v>4</v>
      </c>
      <c r="F37" s="16" t="s">
        <v>5</v>
      </c>
      <c r="G37" s="16"/>
    </row>
    <row r="38" spans="1:10" ht="15" customHeight="1" x14ac:dyDescent="0.2"/>
    <row r="39" spans="1:10" ht="40.049999999999997" customHeight="1" x14ac:dyDescent="0.2">
      <c r="A39" s="22" t="s">
        <v>311</v>
      </c>
      <c r="B39" s="22"/>
      <c r="C39" s="17"/>
      <c r="D39" s="17"/>
      <c r="E39" s="8"/>
      <c r="F39" s="17"/>
      <c r="G39" s="17"/>
    </row>
    <row r="40" spans="1:10" ht="19.95" customHeight="1" x14ac:dyDescent="0.2">
      <c r="C40" s="16" t="s">
        <v>310</v>
      </c>
      <c r="D40" s="16"/>
      <c r="E40" s="2" t="s">
        <v>312</v>
      </c>
      <c r="F40" s="16" t="s">
        <v>313</v>
      </c>
      <c r="G40" s="16"/>
    </row>
    <row r="41" spans="1:10" ht="19.95" customHeight="1" x14ac:dyDescent="0.2">
      <c r="A41" s="16" t="s">
        <v>314</v>
      </c>
      <c r="B41" s="16"/>
    </row>
    <row r="42" spans="1:10" ht="15" customHeight="1" x14ac:dyDescent="0.2"/>
    <row r="43" spans="1:10" ht="19.95" customHeight="1" x14ac:dyDescent="0.2">
      <c r="A43" s="14" t="s">
        <v>315</v>
      </c>
      <c r="B43" s="14"/>
      <c r="C43" s="14"/>
      <c r="D43" s="14"/>
      <c r="E43" s="14"/>
    </row>
    <row r="44" spans="1:10" ht="40.049999999999997" customHeight="1" x14ac:dyDescent="0.2">
      <c r="A44" s="17" t="s">
        <v>316</v>
      </c>
      <c r="B44" s="17"/>
      <c r="C44" s="17"/>
      <c r="D44" s="17"/>
      <c r="E44" s="17"/>
    </row>
    <row r="45" spans="1:10" ht="19.95" customHeight="1" x14ac:dyDescent="0.2">
      <c r="A45" s="16" t="s">
        <v>317</v>
      </c>
      <c r="B45" s="16"/>
      <c r="C45" s="16"/>
      <c r="D45" s="16"/>
      <c r="E45" s="16"/>
    </row>
    <row r="46" spans="1:10" ht="15" customHeight="1" x14ac:dyDescent="0.2"/>
    <row r="47" spans="1:10" ht="40.049999999999997" customHeight="1" x14ac:dyDescent="0.2">
      <c r="A47" s="17"/>
      <c r="B47" s="17"/>
      <c r="C47" s="17"/>
      <c r="D47" s="17"/>
      <c r="E47" s="17"/>
    </row>
    <row r="48" spans="1:10" ht="19.95" customHeight="1" x14ac:dyDescent="0.2">
      <c r="A48" s="16" t="s">
        <v>4</v>
      </c>
      <c r="B48" s="16"/>
      <c r="C48" s="16" t="s">
        <v>5</v>
      </c>
      <c r="D48" s="16"/>
      <c r="E48" s="16"/>
    </row>
    <row r="49" spans="1:2" ht="19.95" customHeight="1" x14ac:dyDescent="0.2">
      <c r="A49" s="16" t="s">
        <v>314</v>
      </c>
      <c r="B49" s="16"/>
    </row>
    <row r="50" spans="1:2" ht="19.95" customHeight="1" x14ac:dyDescent="0.2">
      <c r="A50" s="4" t="s">
        <v>318</v>
      </c>
    </row>
  </sheetData>
  <sheetProtection password="AE16" sheet="1" objects="1" scenarios="1"/>
  <mergeCells count="27">
    <mergeCell ref="A2:J2"/>
    <mergeCell ref="A4:A5"/>
    <mergeCell ref="B4:B5"/>
    <mergeCell ref="C4:C5"/>
    <mergeCell ref="D4:D5"/>
    <mergeCell ref="E4:E5"/>
    <mergeCell ref="F4:F5"/>
    <mergeCell ref="G4:J4"/>
    <mergeCell ref="A36:B36"/>
    <mergeCell ref="C36:D36"/>
    <mergeCell ref="F36:G36"/>
    <mergeCell ref="C37:D37"/>
    <mergeCell ref="F37:G37"/>
    <mergeCell ref="A39:B39"/>
    <mergeCell ref="C39:D39"/>
    <mergeCell ref="F39:G39"/>
    <mergeCell ref="C40:D40"/>
    <mergeCell ref="F40:G40"/>
    <mergeCell ref="A48:B48"/>
    <mergeCell ref="C48:E48"/>
    <mergeCell ref="A49:B49"/>
    <mergeCell ref="A41:B41"/>
    <mergeCell ref="A43:E43"/>
    <mergeCell ref="A44:E44"/>
    <mergeCell ref="A45:E45"/>
    <mergeCell ref="A47:B47"/>
    <mergeCell ref="C47:E47"/>
  </mergeCells>
  <phoneticPr fontId="0" type="noConversion"/>
  <pageMargins left="0.4" right="0.4" top="0.4" bottom="0.4" header="0.1" footer="0.1"/>
  <pageSetup paperSize="9" scale="82" fitToHeight="0" orientation="landscape" r:id="rId1"/>
  <headerFooter>
    <oddHeader>&amp;R&amp;R&amp;"Verdana,полужирный" &amp;12 &amp;K00-009</oddHeader>
    <oddFooter>&amp;L&amp;L&amp;"Verdana,Полужирный"&amp;K000000&amp;L&amp;"Verdana,Полужирный"&amp;K00-014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H34"/>
  <sheetViews>
    <sheetView workbookViewId="0"/>
  </sheetViews>
  <sheetFormatPr defaultRowHeight="10.199999999999999" x14ac:dyDescent="0.2"/>
  <cols>
    <col min="1" max="1" width="11.5" customWidth="1"/>
    <col min="2" max="2" width="57.25" customWidth="1"/>
    <col min="3" max="10" width="19.125" customWidth="1"/>
  </cols>
  <sheetData>
    <row r="1" spans="1:8" ht="25.05" customHeight="1" x14ac:dyDescent="0.2"/>
    <row r="2" spans="1:8" ht="25.05" customHeight="1" x14ac:dyDescent="0.2">
      <c r="A2" s="24" t="s">
        <v>319</v>
      </c>
      <c r="B2" s="24"/>
      <c r="C2" s="25" t="s">
        <v>111</v>
      </c>
      <c r="D2" s="25"/>
      <c r="E2" s="25"/>
      <c r="F2" s="25"/>
      <c r="G2" s="25"/>
      <c r="H2" s="25"/>
    </row>
    <row r="3" spans="1:8" ht="25.05" customHeight="1" x14ac:dyDescent="0.2">
      <c r="A3" s="24" t="s">
        <v>320</v>
      </c>
      <c r="B3" s="24"/>
      <c r="C3" s="25" t="s">
        <v>321</v>
      </c>
      <c r="D3" s="25"/>
      <c r="E3" s="25"/>
      <c r="F3" s="25"/>
      <c r="G3" s="25"/>
      <c r="H3" s="25"/>
    </row>
    <row r="4" spans="1:8" ht="25.05" customHeight="1" x14ac:dyDescent="0.2">
      <c r="A4" s="16" t="s">
        <v>322</v>
      </c>
      <c r="B4" s="16"/>
      <c r="C4" s="16"/>
      <c r="D4" s="16"/>
      <c r="E4" s="16"/>
      <c r="F4" s="16"/>
      <c r="G4" s="16"/>
      <c r="H4" s="16"/>
    </row>
    <row r="5" spans="1:8" ht="25.05" customHeight="1" x14ac:dyDescent="0.2"/>
    <row r="6" spans="1:8" ht="49.95" customHeight="1" x14ac:dyDescent="0.2">
      <c r="A6" s="21" t="s">
        <v>227</v>
      </c>
      <c r="B6" s="21" t="s">
        <v>323</v>
      </c>
      <c r="C6" s="21" t="s">
        <v>324</v>
      </c>
      <c r="D6" s="21" t="s">
        <v>325</v>
      </c>
      <c r="E6" s="21"/>
      <c r="F6" s="21"/>
      <c r="G6" s="21"/>
      <c r="H6" s="21" t="s">
        <v>326</v>
      </c>
    </row>
    <row r="7" spans="1:8" ht="49.95" customHeight="1" x14ac:dyDescent="0.2">
      <c r="A7" s="21"/>
      <c r="B7" s="21"/>
      <c r="C7" s="21"/>
      <c r="D7" s="21" t="s">
        <v>327</v>
      </c>
      <c r="E7" s="21" t="s">
        <v>66</v>
      </c>
      <c r="F7" s="21"/>
      <c r="G7" s="21"/>
      <c r="H7" s="21"/>
    </row>
    <row r="8" spans="1:8" ht="49.95" customHeight="1" x14ac:dyDescent="0.2">
      <c r="A8" s="21"/>
      <c r="B8" s="21"/>
      <c r="C8" s="21"/>
      <c r="D8" s="21"/>
      <c r="E8" s="6" t="s">
        <v>328</v>
      </c>
      <c r="F8" s="6" t="s">
        <v>329</v>
      </c>
      <c r="G8" s="6" t="s">
        <v>330</v>
      </c>
      <c r="H8" s="21"/>
    </row>
    <row r="9" spans="1:8" ht="25.05" customHeight="1" x14ac:dyDescent="0.2">
      <c r="A9" s="6" t="s">
        <v>234</v>
      </c>
      <c r="B9" s="6" t="s">
        <v>331</v>
      </c>
      <c r="C9" s="6" t="s">
        <v>332</v>
      </c>
      <c r="D9" s="6" t="s">
        <v>333</v>
      </c>
      <c r="E9" s="6" t="s">
        <v>334</v>
      </c>
      <c r="F9" s="6" t="s">
        <v>335</v>
      </c>
      <c r="G9" s="6" t="s">
        <v>336</v>
      </c>
      <c r="H9" s="6" t="s">
        <v>337</v>
      </c>
    </row>
    <row r="10" spans="1:8" ht="20.399999999999999" x14ac:dyDescent="0.2">
      <c r="A10" s="6" t="s">
        <v>333</v>
      </c>
      <c r="B10" s="7" t="s">
        <v>338</v>
      </c>
      <c r="C10" s="9">
        <v>70</v>
      </c>
      <c r="D10" s="9">
        <v>8035.7142899999999</v>
      </c>
      <c r="E10" s="9">
        <v>8035.7142899999999</v>
      </c>
      <c r="F10" s="9">
        <v>0</v>
      </c>
      <c r="G10" s="9">
        <v>0</v>
      </c>
      <c r="H10" s="9">
        <v>6750000</v>
      </c>
    </row>
    <row r="11" spans="1:8" ht="25.05" customHeight="1" x14ac:dyDescent="0.2">
      <c r="A11" s="23" t="s">
        <v>339</v>
      </c>
      <c r="B11" s="23"/>
      <c r="C11" s="11" t="s">
        <v>237</v>
      </c>
      <c r="D11" s="11">
        <f>SUBTOTAL(9,D10:D10)</f>
        <v>8035.7142899999999</v>
      </c>
      <c r="E11" s="11" t="s">
        <v>237</v>
      </c>
      <c r="F11" s="11" t="s">
        <v>237</v>
      </c>
      <c r="G11" s="11" t="s">
        <v>237</v>
      </c>
      <c r="H11" s="11">
        <f>SUBTOTAL(9,H10:H10)</f>
        <v>6750000</v>
      </c>
    </row>
    <row r="12" spans="1:8" ht="25.05" customHeight="1" x14ac:dyDescent="0.2"/>
    <row r="13" spans="1:8" ht="25.05" customHeight="1" x14ac:dyDescent="0.2">
      <c r="A13" s="24" t="s">
        <v>319</v>
      </c>
      <c r="B13" s="24"/>
      <c r="C13" s="25" t="s">
        <v>111</v>
      </c>
      <c r="D13" s="25"/>
      <c r="E13" s="25"/>
      <c r="F13" s="25"/>
      <c r="G13" s="25"/>
      <c r="H13" s="25"/>
    </row>
    <row r="14" spans="1:8" ht="25.05" customHeight="1" x14ac:dyDescent="0.2">
      <c r="A14" s="24" t="s">
        <v>320</v>
      </c>
      <c r="B14" s="24"/>
      <c r="C14" s="25" t="s">
        <v>340</v>
      </c>
      <c r="D14" s="25"/>
      <c r="E14" s="25"/>
      <c r="F14" s="25"/>
      <c r="G14" s="25"/>
      <c r="H14" s="25"/>
    </row>
    <row r="15" spans="1:8" ht="25.05" customHeight="1" x14ac:dyDescent="0.2">
      <c r="A15" s="16" t="s">
        <v>322</v>
      </c>
      <c r="B15" s="16"/>
      <c r="C15" s="16"/>
      <c r="D15" s="16"/>
      <c r="E15" s="16"/>
      <c r="F15" s="16"/>
      <c r="G15" s="16"/>
      <c r="H15" s="16"/>
    </row>
    <row r="16" spans="1:8" ht="25.05" customHeight="1" x14ac:dyDescent="0.2"/>
    <row r="17" spans="1:8" ht="49.95" customHeight="1" x14ac:dyDescent="0.2">
      <c r="A17" s="21" t="s">
        <v>227</v>
      </c>
      <c r="B17" s="21" t="s">
        <v>323</v>
      </c>
      <c r="C17" s="21" t="s">
        <v>324</v>
      </c>
      <c r="D17" s="21" t="s">
        <v>325</v>
      </c>
      <c r="E17" s="21"/>
      <c r="F17" s="21"/>
      <c r="G17" s="21"/>
      <c r="H17" s="21" t="s">
        <v>326</v>
      </c>
    </row>
    <row r="18" spans="1:8" ht="49.95" customHeight="1" x14ac:dyDescent="0.2">
      <c r="A18" s="21"/>
      <c r="B18" s="21"/>
      <c r="C18" s="21"/>
      <c r="D18" s="21" t="s">
        <v>327</v>
      </c>
      <c r="E18" s="21" t="s">
        <v>66</v>
      </c>
      <c r="F18" s="21"/>
      <c r="G18" s="21"/>
      <c r="H18" s="21"/>
    </row>
    <row r="19" spans="1:8" ht="49.95" customHeight="1" x14ac:dyDescent="0.2">
      <c r="A19" s="21"/>
      <c r="B19" s="21"/>
      <c r="C19" s="21"/>
      <c r="D19" s="21"/>
      <c r="E19" s="6" t="s">
        <v>328</v>
      </c>
      <c r="F19" s="6" t="s">
        <v>329</v>
      </c>
      <c r="G19" s="6" t="s">
        <v>330</v>
      </c>
      <c r="H19" s="21"/>
    </row>
    <row r="20" spans="1:8" ht="25.05" customHeight="1" x14ac:dyDescent="0.2">
      <c r="A20" s="6" t="s">
        <v>234</v>
      </c>
      <c r="B20" s="6" t="s">
        <v>331</v>
      </c>
      <c r="C20" s="6" t="s">
        <v>332</v>
      </c>
      <c r="D20" s="6" t="s">
        <v>333</v>
      </c>
      <c r="E20" s="6" t="s">
        <v>334</v>
      </c>
      <c r="F20" s="6" t="s">
        <v>335</v>
      </c>
      <c r="G20" s="6" t="s">
        <v>336</v>
      </c>
      <c r="H20" s="6" t="s">
        <v>337</v>
      </c>
    </row>
    <row r="21" spans="1:8" ht="30.6" x14ac:dyDescent="0.2">
      <c r="A21" s="6" t="s">
        <v>332</v>
      </c>
      <c r="B21" s="7" t="s">
        <v>341</v>
      </c>
      <c r="C21" s="9">
        <v>7</v>
      </c>
      <c r="D21" s="9">
        <v>10000</v>
      </c>
      <c r="E21" s="9">
        <v>10000</v>
      </c>
      <c r="F21" s="9">
        <v>0</v>
      </c>
      <c r="G21" s="9">
        <v>0</v>
      </c>
      <c r="H21" s="9">
        <v>840000</v>
      </c>
    </row>
    <row r="22" spans="1:8" ht="25.05" customHeight="1" x14ac:dyDescent="0.2">
      <c r="A22" s="23" t="s">
        <v>339</v>
      </c>
      <c r="B22" s="23"/>
      <c r="C22" s="11" t="s">
        <v>237</v>
      </c>
      <c r="D22" s="11">
        <f>SUBTOTAL(9,D21:D21)</f>
        <v>10000</v>
      </c>
      <c r="E22" s="11" t="s">
        <v>237</v>
      </c>
      <c r="F22" s="11" t="s">
        <v>237</v>
      </c>
      <c r="G22" s="11" t="s">
        <v>237</v>
      </c>
      <c r="H22" s="11">
        <f>SUBTOTAL(9,H21:H21)</f>
        <v>840000</v>
      </c>
    </row>
    <row r="23" spans="1:8" ht="25.05" customHeight="1" x14ac:dyDescent="0.2"/>
    <row r="24" spans="1:8" ht="25.05" customHeight="1" x14ac:dyDescent="0.2">
      <c r="A24" s="24" t="s">
        <v>319</v>
      </c>
      <c r="B24" s="24"/>
      <c r="C24" s="25" t="s">
        <v>111</v>
      </c>
      <c r="D24" s="25"/>
      <c r="E24" s="25"/>
      <c r="F24" s="25"/>
      <c r="G24" s="25"/>
      <c r="H24" s="25"/>
    </row>
    <row r="25" spans="1:8" ht="25.05" customHeight="1" x14ac:dyDescent="0.2">
      <c r="A25" s="24" t="s">
        <v>320</v>
      </c>
      <c r="B25" s="24"/>
      <c r="C25" s="25" t="s">
        <v>342</v>
      </c>
      <c r="D25" s="25"/>
      <c r="E25" s="25"/>
      <c r="F25" s="25"/>
      <c r="G25" s="25"/>
      <c r="H25" s="25"/>
    </row>
    <row r="26" spans="1:8" ht="25.05" customHeight="1" x14ac:dyDescent="0.2">
      <c r="A26" s="16" t="s">
        <v>322</v>
      </c>
      <c r="B26" s="16"/>
      <c r="C26" s="16"/>
      <c r="D26" s="16"/>
      <c r="E26" s="16"/>
      <c r="F26" s="16"/>
      <c r="G26" s="16"/>
      <c r="H26" s="16"/>
    </row>
    <row r="27" spans="1:8" ht="25.05" customHeight="1" x14ac:dyDescent="0.2"/>
    <row r="28" spans="1:8" ht="49.95" customHeight="1" x14ac:dyDescent="0.2">
      <c r="A28" s="21" t="s">
        <v>227</v>
      </c>
      <c r="B28" s="21" t="s">
        <v>323</v>
      </c>
      <c r="C28" s="21" t="s">
        <v>324</v>
      </c>
      <c r="D28" s="21" t="s">
        <v>325</v>
      </c>
      <c r="E28" s="21"/>
      <c r="F28" s="21"/>
      <c r="G28" s="21"/>
      <c r="H28" s="21" t="s">
        <v>326</v>
      </c>
    </row>
    <row r="29" spans="1:8" ht="49.95" customHeight="1" x14ac:dyDescent="0.2">
      <c r="A29" s="21"/>
      <c r="B29" s="21"/>
      <c r="C29" s="21"/>
      <c r="D29" s="21" t="s">
        <v>327</v>
      </c>
      <c r="E29" s="21" t="s">
        <v>66</v>
      </c>
      <c r="F29" s="21"/>
      <c r="G29" s="21"/>
      <c r="H29" s="21"/>
    </row>
    <row r="30" spans="1:8" ht="49.95" customHeight="1" x14ac:dyDescent="0.2">
      <c r="A30" s="21"/>
      <c r="B30" s="21"/>
      <c r="C30" s="21"/>
      <c r="D30" s="21"/>
      <c r="E30" s="6" t="s">
        <v>328</v>
      </c>
      <c r="F30" s="6" t="s">
        <v>329</v>
      </c>
      <c r="G30" s="6" t="s">
        <v>330</v>
      </c>
      <c r="H30" s="21"/>
    </row>
    <row r="31" spans="1:8" ht="25.05" customHeight="1" x14ac:dyDescent="0.2">
      <c r="A31" s="6" t="s">
        <v>234</v>
      </c>
      <c r="B31" s="6" t="s">
        <v>331</v>
      </c>
      <c r="C31" s="6" t="s">
        <v>332</v>
      </c>
      <c r="D31" s="6" t="s">
        <v>333</v>
      </c>
      <c r="E31" s="6" t="s">
        <v>334</v>
      </c>
      <c r="F31" s="6" t="s">
        <v>335</v>
      </c>
      <c r="G31" s="6" t="s">
        <v>336</v>
      </c>
      <c r="H31" s="6" t="s">
        <v>337</v>
      </c>
    </row>
    <row r="32" spans="1:8" ht="20.399999999999999" x14ac:dyDescent="0.2">
      <c r="A32" s="6" t="s">
        <v>234</v>
      </c>
      <c r="B32" s="7" t="s">
        <v>338</v>
      </c>
      <c r="C32" s="9">
        <v>189.6</v>
      </c>
      <c r="D32" s="9">
        <v>31819.975439999998</v>
      </c>
      <c r="E32" s="9">
        <v>31819.975439999998</v>
      </c>
      <c r="F32" s="9">
        <v>0</v>
      </c>
      <c r="G32" s="9">
        <v>0</v>
      </c>
      <c r="H32" s="9">
        <v>72396808.120000005</v>
      </c>
    </row>
    <row r="33" spans="1:8" x14ac:dyDescent="0.2">
      <c r="A33" s="6" t="s">
        <v>331</v>
      </c>
      <c r="B33" s="7" t="s">
        <v>343</v>
      </c>
      <c r="C33" s="9">
        <v>53.5</v>
      </c>
      <c r="D33" s="9">
        <v>22742.70262</v>
      </c>
      <c r="E33" s="9">
        <v>22742.70262</v>
      </c>
      <c r="F33" s="9">
        <v>0</v>
      </c>
      <c r="G33" s="9">
        <v>0</v>
      </c>
      <c r="H33" s="9">
        <v>14600815.08</v>
      </c>
    </row>
    <row r="34" spans="1:8" ht="25.05" customHeight="1" x14ac:dyDescent="0.2">
      <c r="A34" s="23" t="s">
        <v>339</v>
      </c>
      <c r="B34" s="23"/>
      <c r="C34" s="11" t="s">
        <v>237</v>
      </c>
      <c r="D34" s="11">
        <f>SUBTOTAL(9,D32:D33)</f>
        <v>54562.678059999998</v>
      </c>
      <c r="E34" s="11" t="s">
        <v>237</v>
      </c>
      <c r="F34" s="11" t="s">
        <v>237</v>
      </c>
      <c r="G34" s="11" t="s">
        <v>237</v>
      </c>
      <c r="H34" s="11">
        <f>SUBTOTAL(9,H32:H33)</f>
        <v>86997623.200000003</v>
      </c>
    </row>
  </sheetData>
  <sheetProtection password="AE16" sheet="1" objects="1" scenarios="1"/>
  <mergeCells count="39">
    <mergeCell ref="A2:B2"/>
    <mergeCell ref="C2:H2"/>
    <mergeCell ref="A3:B3"/>
    <mergeCell ref="C3:H3"/>
    <mergeCell ref="A4:H4"/>
    <mergeCell ref="A6:A8"/>
    <mergeCell ref="B6:B8"/>
    <mergeCell ref="C6:C8"/>
    <mergeCell ref="D6:G6"/>
    <mergeCell ref="H6:H8"/>
    <mergeCell ref="D7:D8"/>
    <mergeCell ref="E7:G7"/>
    <mergeCell ref="A11:B11"/>
    <mergeCell ref="A13:B13"/>
    <mergeCell ref="C13:H13"/>
    <mergeCell ref="A14:B14"/>
    <mergeCell ref="C14:H14"/>
    <mergeCell ref="A15:H15"/>
    <mergeCell ref="A17:A19"/>
    <mergeCell ref="B17:B19"/>
    <mergeCell ref="C17:C19"/>
    <mergeCell ref="D17:G17"/>
    <mergeCell ref="H17:H19"/>
    <mergeCell ref="D18:D19"/>
    <mergeCell ref="E18:G18"/>
    <mergeCell ref="A22:B22"/>
    <mergeCell ref="A24:B24"/>
    <mergeCell ref="C24:H24"/>
    <mergeCell ref="A25:B25"/>
    <mergeCell ref="C25:H25"/>
    <mergeCell ref="A34:B34"/>
    <mergeCell ref="A26:H26"/>
    <mergeCell ref="A28:A30"/>
    <mergeCell ref="B28:B30"/>
    <mergeCell ref="C28:C30"/>
    <mergeCell ref="D28:G28"/>
    <mergeCell ref="H28:H30"/>
    <mergeCell ref="D29:D30"/>
    <mergeCell ref="E29:G29"/>
  </mergeCells>
  <phoneticPr fontId="0" type="noConversion"/>
  <pageMargins left="0.4" right="0.4" top="0.4" bottom="0.4" header="0.1" footer="0.1"/>
  <pageSetup paperSize="9" scale="82" fitToHeight="0" orientation="landscape" r:id="rId1"/>
  <headerFooter>
    <oddHeader>&amp;R&amp;R&amp;"Verdana,полужирный" &amp;12 &amp;K00-009</oddHeader>
    <oddFooter>&amp;L&amp;L&amp;"Verdana,Полужирный"&amp;K000000&amp;L&amp;"Verdana,Полужирный"&amp;K00-014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G145"/>
  <sheetViews>
    <sheetView workbookViewId="0"/>
  </sheetViews>
  <sheetFormatPr defaultRowHeight="10.199999999999999" x14ac:dyDescent="0.2"/>
  <cols>
    <col min="1" max="1" width="15.25" customWidth="1"/>
    <col min="2" max="2" width="57.25" customWidth="1"/>
    <col min="3" max="7" width="19.125" customWidth="1"/>
  </cols>
  <sheetData>
    <row r="1" spans="1:7" ht="25.05" customHeight="1" x14ac:dyDescent="0.2"/>
    <row r="2" spans="1:7" ht="19.95" customHeight="1" x14ac:dyDescent="0.2">
      <c r="A2" s="24" t="s">
        <v>319</v>
      </c>
      <c r="B2" s="24"/>
      <c r="C2" s="25" t="s">
        <v>116</v>
      </c>
      <c r="D2" s="25"/>
      <c r="E2" s="25"/>
      <c r="F2" s="25"/>
      <c r="G2" s="25"/>
    </row>
    <row r="3" spans="1:7" ht="19.95" customHeight="1" x14ac:dyDescent="0.2">
      <c r="A3" s="24" t="s">
        <v>320</v>
      </c>
      <c r="B3" s="24"/>
      <c r="C3" s="25" t="s">
        <v>321</v>
      </c>
      <c r="D3" s="25"/>
      <c r="E3" s="25"/>
      <c r="F3" s="25"/>
      <c r="G3" s="25"/>
    </row>
    <row r="4" spans="1:7" ht="15" customHeight="1" x14ac:dyDescent="0.2"/>
    <row r="5" spans="1:7" ht="25.05" customHeight="1" x14ac:dyDescent="0.2">
      <c r="A5" s="16" t="s">
        <v>344</v>
      </c>
      <c r="B5" s="16"/>
      <c r="C5" s="16"/>
      <c r="D5" s="16"/>
      <c r="E5" s="16"/>
      <c r="F5" s="16"/>
      <c r="G5" s="16"/>
    </row>
    <row r="6" spans="1:7" ht="15" customHeight="1" x14ac:dyDescent="0.2"/>
    <row r="7" spans="1:7" ht="49.95" customHeight="1" x14ac:dyDescent="0.2">
      <c r="A7" s="6" t="s">
        <v>227</v>
      </c>
      <c r="B7" s="21" t="s">
        <v>345</v>
      </c>
      <c r="C7" s="21"/>
      <c r="D7" s="6" t="s">
        <v>346</v>
      </c>
      <c r="E7" s="6" t="s">
        <v>347</v>
      </c>
      <c r="F7" s="6" t="s">
        <v>348</v>
      </c>
      <c r="G7" s="6" t="s">
        <v>349</v>
      </c>
    </row>
    <row r="8" spans="1:7" ht="15" customHeight="1" x14ac:dyDescent="0.2">
      <c r="A8" s="6">
        <v>1</v>
      </c>
      <c r="B8" s="21">
        <v>2</v>
      </c>
      <c r="C8" s="21"/>
      <c r="D8" s="6">
        <v>3</v>
      </c>
      <c r="E8" s="6">
        <v>4</v>
      </c>
      <c r="F8" s="6">
        <v>5</v>
      </c>
      <c r="G8" s="6">
        <v>6</v>
      </c>
    </row>
    <row r="9" spans="1:7" ht="19.95" customHeight="1" x14ac:dyDescent="0.2">
      <c r="A9" s="6" t="s">
        <v>234</v>
      </c>
      <c r="B9" s="26" t="s">
        <v>350</v>
      </c>
      <c r="C9" s="26"/>
      <c r="D9" s="9">
        <v>1000</v>
      </c>
      <c r="E9" s="9">
        <v>5</v>
      </c>
      <c r="F9" s="9">
        <v>10</v>
      </c>
      <c r="G9" s="9">
        <v>50000</v>
      </c>
    </row>
    <row r="10" spans="1:7" ht="25.05" customHeight="1" x14ac:dyDescent="0.2">
      <c r="A10" s="23" t="s">
        <v>339</v>
      </c>
      <c r="B10" s="23"/>
      <c r="C10" s="23"/>
      <c r="D10" s="23"/>
      <c r="E10" s="23"/>
      <c r="F10" s="23"/>
      <c r="G10" s="11">
        <v>50000</v>
      </c>
    </row>
    <row r="11" spans="1:7" ht="25.05" customHeight="1" x14ac:dyDescent="0.2"/>
    <row r="12" spans="1:7" ht="19.95" customHeight="1" x14ac:dyDescent="0.2">
      <c r="A12" s="24" t="s">
        <v>319</v>
      </c>
      <c r="B12" s="24"/>
      <c r="C12" s="25" t="s">
        <v>116</v>
      </c>
      <c r="D12" s="25"/>
      <c r="E12" s="25"/>
      <c r="F12" s="25"/>
      <c r="G12" s="25"/>
    </row>
    <row r="13" spans="1:7" ht="19.95" customHeight="1" x14ac:dyDescent="0.2">
      <c r="A13" s="24" t="s">
        <v>320</v>
      </c>
      <c r="B13" s="24"/>
      <c r="C13" s="25" t="s">
        <v>342</v>
      </c>
      <c r="D13" s="25"/>
      <c r="E13" s="25"/>
      <c r="F13" s="25"/>
      <c r="G13" s="25"/>
    </row>
    <row r="14" spans="1:7" ht="15" customHeight="1" x14ac:dyDescent="0.2"/>
    <row r="15" spans="1:7" ht="25.05" customHeight="1" x14ac:dyDescent="0.2">
      <c r="A15" s="16" t="s">
        <v>351</v>
      </c>
      <c r="B15" s="16"/>
      <c r="C15" s="16"/>
      <c r="D15" s="16"/>
      <c r="E15" s="16"/>
      <c r="F15" s="16"/>
      <c r="G15" s="16"/>
    </row>
    <row r="16" spans="1:7" ht="15" customHeight="1" x14ac:dyDescent="0.2"/>
    <row r="17" spans="1:7" ht="49.95" customHeight="1" x14ac:dyDescent="0.2">
      <c r="A17" s="6" t="s">
        <v>227</v>
      </c>
      <c r="B17" s="21" t="s">
        <v>345</v>
      </c>
      <c r="C17" s="21"/>
      <c r="D17" s="6" t="s">
        <v>352</v>
      </c>
      <c r="E17" s="6" t="s">
        <v>353</v>
      </c>
      <c r="F17" s="6" t="s">
        <v>354</v>
      </c>
      <c r="G17" s="6" t="s">
        <v>349</v>
      </c>
    </row>
    <row r="18" spans="1:7" ht="15" customHeight="1" x14ac:dyDescent="0.2">
      <c r="A18" s="6">
        <v>1</v>
      </c>
      <c r="B18" s="21">
        <v>2</v>
      </c>
      <c r="C18" s="21"/>
      <c r="D18" s="6">
        <v>3</v>
      </c>
      <c r="E18" s="6">
        <v>4</v>
      </c>
      <c r="F18" s="6">
        <v>5</v>
      </c>
      <c r="G18" s="6">
        <v>6</v>
      </c>
    </row>
    <row r="19" spans="1:7" ht="25.05" customHeight="1" x14ac:dyDescent="0.2">
      <c r="A19" s="23" t="s">
        <v>339</v>
      </c>
      <c r="B19" s="23"/>
      <c r="C19" s="23"/>
      <c r="D19" s="23"/>
      <c r="E19" s="23"/>
      <c r="F19" s="23"/>
      <c r="G19" s="11">
        <v>0</v>
      </c>
    </row>
    <row r="20" spans="1:7" ht="25.05" customHeight="1" x14ac:dyDescent="0.2"/>
    <row r="21" spans="1:7" ht="19.95" customHeight="1" x14ac:dyDescent="0.2">
      <c r="A21" s="24" t="s">
        <v>319</v>
      </c>
      <c r="B21" s="24"/>
      <c r="C21" s="25" t="s">
        <v>111</v>
      </c>
      <c r="D21" s="25"/>
      <c r="E21" s="25"/>
      <c r="F21" s="25"/>
      <c r="G21" s="25"/>
    </row>
    <row r="22" spans="1:7" ht="19.95" customHeight="1" x14ac:dyDescent="0.2">
      <c r="A22" s="24" t="s">
        <v>320</v>
      </c>
      <c r="B22" s="24"/>
      <c r="C22" s="25" t="s">
        <v>342</v>
      </c>
      <c r="D22" s="25"/>
      <c r="E22" s="25"/>
      <c r="F22" s="25"/>
      <c r="G22" s="25"/>
    </row>
    <row r="23" spans="1:7" ht="15" customHeight="1" x14ac:dyDescent="0.2"/>
    <row r="24" spans="1:7" ht="25.05" customHeight="1" x14ac:dyDescent="0.2">
      <c r="A24" s="16" t="s">
        <v>355</v>
      </c>
      <c r="B24" s="16"/>
      <c r="C24" s="16"/>
      <c r="D24" s="16"/>
      <c r="E24" s="16"/>
      <c r="F24" s="16"/>
      <c r="G24" s="16"/>
    </row>
    <row r="25" spans="1:7" ht="15" customHeight="1" x14ac:dyDescent="0.2"/>
    <row r="26" spans="1:7" ht="49.95" customHeight="1" x14ac:dyDescent="0.2">
      <c r="A26" s="6" t="s">
        <v>227</v>
      </c>
      <c r="B26" s="21" t="s">
        <v>345</v>
      </c>
      <c r="C26" s="21"/>
      <c r="D26" s="6" t="s">
        <v>352</v>
      </c>
      <c r="E26" s="6" t="s">
        <v>353</v>
      </c>
      <c r="F26" s="6" t="s">
        <v>354</v>
      </c>
      <c r="G26" s="6" t="s">
        <v>349</v>
      </c>
    </row>
    <row r="27" spans="1:7" ht="15" customHeight="1" x14ac:dyDescent="0.2">
      <c r="A27" s="6">
        <v>1</v>
      </c>
      <c r="B27" s="21">
        <v>2</v>
      </c>
      <c r="C27" s="21"/>
      <c r="D27" s="6">
        <v>3</v>
      </c>
      <c r="E27" s="6">
        <v>4</v>
      </c>
      <c r="F27" s="6">
        <v>5</v>
      </c>
      <c r="G27" s="6">
        <v>6</v>
      </c>
    </row>
    <row r="28" spans="1:7" ht="19.95" customHeight="1" x14ac:dyDescent="0.2">
      <c r="A28" s="6" t="s">
        <v>234</v>
      </c>
      <c r="B28" s="26" t="s">
        <v>356</v>
      </c>
      <c r="C28" s="26"/>
      <c r="D28" s="9">
        <v>10</v>
      </c>
      <c r="E28" s="9">
        <v>2</v>
      </c>
      <c r="F28" s="9">
        <v>12500</v>
      </c>
      <c r="G28" s="9">
        <v>250000</v>
      </c>
    </row>
    <row r="29" spans="1:7" ht="25.05" customHeight="1" x14ac:dyDescent="0.2">
      <c r="A29" s="23" t="s">
        <v>339</v>
      </c>
      <c r="B29" s="23"/>
      <c r="C29" s="23"/>
      <c r="D29" s="23"/>
      <c r="E29" s="23"/>
      <c r="F29" s="23"/>
      <c r="G29" s="11">
        <v>250000</v>
      </c>
    </row>
    <row r="30" spans="1:7" ht="25.05" customHeight="1" x14ac:dyDescent="0.2"/>
    <row r="31" spans="1:7" ht="19.95" customHeight="1" x14ac:dyDescent="0.2">
      <c r="A31" s="24" t="s">
        <v>319</v>
      </c>
      <c r="B31" s="24"/>
      <c r="C31" s="25" t="s">
        <v>111</v>
      </c>
      <c r="D31" s="25"/>
      <c r="E31" s="25"/>
      <c r="F31" s="25"/>
      <c r="G31" s="25"/>
    </row>
    <row r="32" spans="1:7" ht="19.95" customHeight="1" x14ac:dyDescent="0.2">
      <c r="A32" s="24" t="s">
        <v>320</v>
      </c>
      <c r="B32" s="24"/>
      <c r="C32" s="25" t="s">
        <v>321</v>
      </c>
      <c r="D32" s="25"/>
      <c r="E32" s="25"/>
      <c r="F32" s="25"/>
      <c r="G32" s="25"/>
    </row>
    <row r="33" spans="1:7" ht="15" customHeight="1" x14ac:dyDescent="0.2"/>
    <row r="34" spans="1:7" ht="25.05" customHeight="1" x14ac:dyDescent="0.2">
      <c r="A34" s="16" t="s">
        <v>355</v>
      </c>
      <c r="B34" s="16"/>
      <c r="C34" s="16"/>
      <c r="D34" s="16"/>
      <c r="E34" s="16"/>
      <c r="F34" s="16"/>
      <c r="G34" s="16"/>
    </row>
    <row r="35" spans="1:7" ht="15" customHeight="1" x14ac:dyDescent="0.2"/>
    <row r="36" spans="1:7" ht="49.95" customHeight="1" x14ac:dyDescent="0.2">
      <c r="A36" s="6" t="s">
        <v>227</v>
      </c>
      <c r="B36" s="21" t="s">
        <v>345</v>
      </c>
      <c r="C36" s="21"/>
      <c r="D36" s="6" t="s">
        <v>352</v>
      </c>
      <c r="E36" s="6" t="s">
        <v>353</v>
      </c>
      <c r="F36" s="6" t="s">
        <v>354</v>
      </c>
      <c r="G36" s="6" t="s">
        <v>349</v>
      </c>
    </row>
    <row r="37" spans="1:7" ht="15" customHeight="1" x14ac:dyDescent="0.2">
      <c r="A37" s="6">
        <v>1</v>
      </c>
      <c r="B37" s="21">
        <v>2</v>
      </c>
      <c r="C37" s="21"/>
      <c r="D37" s="6">
        <v>3</v>
      </c>
      <c r="E37" s="6">
        <v>4</v>
      </c>
      <c r="F37" s="6">
        <v>5</v>
      </c>
      <c r="G37" s="6">
        <v>6</v>
      </c>
    </row>
    <row r="38" spans="1:7" ht="19.95" customHeight="1" x14ac:dyDescent="0.2">
      <c r="A38" s="6" t="s">
        <v>332</v>
      </c>
      <c r="B38" s="26" t="s">
        <v>356</v>
      </c>
      <c r="C38" s="26"/>
      <c r="D38" s="9">
        <v>10</v>
      </c>
      <c r="E38" s="9">
        <v>1000</v>
      </c>
      <c r="F38" s="9">
        <v>5</v>
      </c>
      <c r="G38" s="9">
        <v>50000</v>
      </c>
    </row>
    <row r="39" spans="1:7" ht="25.05" customHeight="1" x14ac:dyDescent="0.2">
      <c r="A39" s="23" t="s">
        <v>339</v>
      </c>
      <c r="B39" s="23"/>
      <c r="C39" s="23"/>
      <c r="D39" s="23"/>
      <c r="E39" s="23"/>
      <c r="F39" s="23"/>
      <c r="G39" s="11">
        <v>50000</v>
      </c>
    </row>
    <row r="40" spans="1:7" ht="25.05" customHeight="1" x14ac:dyDescent="0.2"/>
    <row r="41" spans="1:7" ht="19.95" customHeight="1" x14ac:dyDescent="0.2">
      <c r="A41" s="24" t="s">
        <v>319</v>
      </c>
      <c r="B41" s="24"/>
      <c r="C41" s="25" t="s">
        <v>123</v>
      </c>
      <c r="D41" s="25"/>
      <c r="E41" s="25"/>
      <c r="F41" s="25"/>
      <c r="G41" s="25"/>
    </row>
    <row r="42" spans="1:7" ht="19.95" customHeight="1" x14ac:dyDescent="0.2">
      <c r="A42" s="24" t="s">
        <v>320</v>
      </c>
      <c r="B42" s="24"/>
      <c r="C42" s="25" t="s">
        <v>342</v>
      </c>
      <c r="D42" s="25"/>
      <c r="E42" s="25"/>
      <c r="F42" s="25"/>
      <c r="G42" s="25"/>
    </row>
    <row r="43" spans="1:7" ht="15" customHeight="1" x14ac:dyDescent="0.2"/>
    <row r="44" spans="1:7" ht="25.05" customHeight="1" x14ac:dyDescent="0.2">
      <c r="A44" s="16" t="s">
        <v>351</v>
      </c>
      <c r="B44" s="16"/>
      <c r="C44" s="16"/>
      <c r="D44" s="16"/>
      <c r="E44" s="16"/>
      <c r="F44" s="16"/>
      <c r="G44" s="16"/>
    </row>
    <row r="45" spans="1:7" ht="15" customHeight="1" x14ac:dyDescent="0.2"/>
    <row r="46" spans="1:7" ht="49.95" customHeight="1" x14ac:dyDescent="0.2">
      <c r="A46" s="6" t="s">
        <v>227</v>
      </c>
      <c r="B46" s="21" t="s">
        <v>345</v>
      </c>
      <c r="C46" s="21"/>
      <c r="D46" s="6" t="s">
        <v>352</v>
      </c>
      <c r="E46" s="6" t="s">
        <v>353</v>
      </c>
      <c r="F46" s="6" t="s">
        <v>354</v>
      </c>
      <c r="G46" s="6" t="s">
        <v>349</v>
      </c>
    </row>
    <row r="47" spans="1:7" ht="15" customHeight="1" x14ac:dyDescent="0.2">
      <c r="A47" s="6">
        <v>1</v>
      </c>
      <c r="B47" s="21">
        <v>2</v>
      </c>
      <c r="C47" s="21"/>
      <c r="D47" s="6">
        <v>3</v>
      </c>
      <c r="E47" s="6">
        <v>4</v>
      </c>
      <c r="F47" s="6">
        <v>5</v>
      </c>
      <c r="G47" s="6">
        <v>6</v>
      </c>
    </row>
    <row r="48" spans="1:7" ht="25.05" customHeight="1" x14ac:dyDescent="0.2">
      <c r="A48" s="23" t="s">
        <v>339</v>
      </c>
      <c r="B48" s="23"/>
      <c r="C48" s="23"/>
      <c r="D48" s="23"/>
      <c r="E48" s="23"/>
      <c r="F48" s="23"/>
      <c r="G48" s="11">
        <v>0</v>
      </c>
    </row>
    <row r="49" spans="1:7" ht="25.05" customHeight="1" x14ac:dyDescent="0.2"/>
    <row r="50" spans="1:7" ht="19.95" customHeight="1" x14ac:dyDescent="0.2">
      <c r="A50" s="24" t="s">
        <v>319</v>
      </c>
      <c r="B50" s="24"/>
      <c r="C50" s="25" t="s">
        <v>123</v>
      </c>
      <c r="D50" s="25"/>
      <c r="E50" s="25"/>
      <c r="F50" s="25"/>
      <c r="G50" s="25"/>
    </row>
    <row r="51" spans="1:7" ht="19.95" customHeight="1" x14ac:dyDescent="0.2">
      <c r="A51" s="24" t="s">
        <v>320</v>
      </c>
      <c r="B51" s="24"/>
      <c r="C51" s="25" t="s">
        <v>321</v>
      </c>
      <c r="D51" s="25"/>
      <c r="E51" s="25"/>
      <c r="F51" s="25"/>
      <c r="G51" s="25"/>
    </row>
    <row r="52" spans="1:7" ht="15" customHeight="1" x14ac:dyDescent="0.2"/>
    <row r="53" spans="1:7" ht="49.95" customHeight="1" x14ac:dyDescent="0.2">
      <c r="A53" s="16" t="s">
        <v>357</v>
      </c>
      <c r="B53" s="16"/>
      <c r="C53" s="16"/>
      <c r="D53" s="16"/>
      <c r="E53" s="16"/>
      <c r="F53" s="16"/>
      <c r="G53" s="16"/>
    </row>
    <row r="54" spans="1:7" ht="15" customHeight="1" x14ac:dyDescent="0.2"/>
    <row r="55" spans="1:7" ht="49.95" customHeight="1" x14ac:dyDescent="0.2">
      <c r="A55" s="6" t="s">
        <v>227</v>
      </c>
      <c r="B55" s="21" t="s">
        <v>358</v>
      </c>
      <c r="C55" s="21"/>
      <c r="D55" s="21"/>
      <c r="E55" s="21"/>
      <c r="F55" s="6" t="s">
        <v>359</v>
      </c>
      <c r="G55" s="6" t="s">
        <v>360</v>
      </c>
    </row>
    <row r="56" spans="1:7" ht="15" customHeight="1" x14ac:dyDescent="0.2">
      <c r="A56" s="6">
        <v>1</v>
      </c>
      <c r="B56" s="21">
        <v>2</v>
      </c>
      <c r="C56" s="21"/>
      <c r="D56" s="21"/>
      <c r="E56" s="21"/>
      <c r="F56" s="6">
        <v>3</v>
      </c>
      <c r="G56" s="6">
        <v>4</v>
      </c>
    </row>
    <row r="57" spans="1:7" ht="19.95" customHeight="1" x14ac:dyDescent="0.2">
      <c r="A57" s="6" t="s">
        <v>333</v>
      </c>
      <c r="B57" s="26" t="s">
        <v>361</v>
      </c>
      <c r="C57" s="26"/>
      <c r="D57" s="26"/>
      <c r="E57" s="26"/>
      <c r="F57" s="9">
        <v>6750000</v>
      </c>
      <c r="G57" s="9">
        <v>2038500</v>
      </c>
    </row>
    <row r="58" spans="1:7" ht="25.05" customHeight="1" x14ac:dyDescent="0.2">
      <c r="A58" s="23" t="s">
        <v>339</v>
      </c>
      <c r="B58" s="23"/>
      <c r="C58" s="23"/>
      <c r="D58" s="23"/>
      <c r="E58" s="23"/>
      <c r="F58" s="23"/>
      <c r="G58" s="11">
        <v>2038500</v>
      </c>
    </row>
    <row r="59" spans="1:7" ht="25.05" customHeight="1" x14ac:dyDescent="0.2"/>
    <row r="60" spans="1:7" ht="19.95" customHeight="1" x14ac:dyDescent="0.2">
      <c r="A60" s="24" t="s">
        <v>319</v>
      </c>
      <c r="B60" s="24"/>
      <c r="C60" s="25" t="s">
        <v>123</v>
      </c>
      <c r="D60" s="25"/>
      <c r="E60" s="25"/>
      <c r="F60" s="25"/>
      <c r="G60" s="25"/>
    </row>
    <row r="61" spans="1:7" ht="19.95" customHeight="1" x14ac:dyDescent="0.2">
      <c r="A61" s="24" t="s">
        <v>320</v>
      </c>
      <c r="B61" s="24"/>
      <c r="C61" s="25" t="s">
        <v>340</v>
      </c>
      <c r="D61" s="25"/>
      <c r="E61" s="25"/>
      <c r="F61" s="25"/>
      <c r="G61" s="25"/>
    </row>
    <row r="62" spans="1:7" ht="15" customHeight="1" x14ac:dyDescent="0.2"/>
    <row r="63" spans="1:7" ht="49.95" customHeight="1" x14ac:dyDescent="0.2">
      <c r="A63" s="16" t="s">
        <v>357</v>
      </c>
      <c r="B63" s="16"/>
      <c r="C63" s="16"/>
      <c r="D63" s="16"/>
      <c r="E63" s="16"/>
      <c r="F63" s="16"/>
      <c r="G63" s="16"/>
    </row>
    <row r="64" spans="1:7" ht="15" customHeight="1" x14ac:dyDescent="0.2"/>
    <row r="65" spans="1:7" ht="49.95" customHeight="1" x14ac:dyDescent="0.2">
      <c r="A65" s="6" t="s">
        <v>227</v>
      </c>
      <c r="B65" s="21" t="s">
        <v>358</v>
      </c>
      <c r="C65" s="21"/>
      <c r="D65" s="21"/>
      <c r="E65" s="21"/>
      <c r="F65" s="6" t="s">
        <v>359</v>
      </c>
      <c r="G65" s="6" t="s">
        <v>360</v>
      </c>
    </row>
    <row r="66" spans="1:7" ht="15" customHeight="1" x14ac:dyDescent="0.2">
      <c r="A66" s="6">
        <v>1</v>
      </c>
      <c r="B66" s="21">
        <v>2</v>
      </c>
      <c r="C66" s="21"/>
      <c r="D66" s="21"/>
      <c r="E66" s="21"/>
      <c r="F66" s="6">
        <v>3</v>
      </c>
      <c r="G66" s="6">
        <v>4</v>
      </c>
    </row>
    <row r="67" spans="1:7" ht="19.95" customHeight="1" x14ac:dyDescent="0.2">
      <c r="A67" s="6" t="s">
        <v>332</v>
      </c>
      <c r="B67" s="26" t="s">
        <v>361</v>
      </c>
      <c r="C67" s="26"/>
      <c r="D67" s="26"/>
      <c r="E67" s="26"/>
      <c r="F67" s="9">
        <v>840000</v>
      </c>
      <c r="G67" s="9">
        <v>253680</v>
      </c>
    </row>
    <row r="68" spans="1:7" ht="25.05" customHeight="1" x14ac:dyDescent="0.2">
      <c r="A68" s="23" t="s">
        <v>339</v>
      </c>
      <c r="B68" s="23"/>
      <c r="C68" s="23"/>
      <c r="D68" s="23"/>
      <c r="E68" s="23"/>
      <c r="F68" s="23"/>
      <c r="G68" s="11">
        <v>253680</v>
      </c>
    </row>
    <row r="69" spans="1:7" ht="25.05" customHeight="1" x14ac:dyDescent="0.2"/>
    <row r="70" spans="1:7" ht="19.95" customHeight="1" x14ac:dyDescent="0.2">
      <c r="A70" s="24" t="s">
        <v>319</v>
      </c>
      <c r="B70" s="24"/>
      <c r="C70" s="25" t="s">
        <v>123</v>
      </c>
      <c r="D70" s="25"/>
      <c r="E70" s="25"/>
      <c r="F70" s="25"/>
      <c r="G70" s="25"/>
    </row>
    <row r="71" spans="1:7" ht="19.95" customHeight="1" x14ac:dyDescent="0.2">
      <c r="A71" s="24" t="s">
        <v>320</v>
      </c>
      <c r="B71" s="24"/>
      <c r="C71" s="25" t="s">
        <v>342</v>
      </c>
      <c r="D71" s="25"/>
      <c r="E71" s="25"/>
      <c r="F71" s="25"/>
      <c r="G71" s="25"/>
    </row>
    <row r="72" spans="1:7" ht="15" customHeight="1" x14ac:dyDescent="0.2"/>
    <row r="73" spans="1:7" ht="49.95" customHeight="1" x14ac:dyDescent="0.2">
      <c r="A73" s="16" t="s">
        <v>357</v>
      </c>
      <c r="B73" s="16"/>
      <c r="C73" s="16"/>
      <c r="D73" s="16"/>
      <c r="E73" s="16"/>
      <c r="F73" s="16"/>
      <c r="G73" s="16"/>
    </row>
    <row r="74" spans="1:7" ht="15" customHeight="1" x14ac:dyDescent="0.2"/>
    <row r="75" spans="1:7" ht="49.95" customHeight="1" x14ac:dyDescent="0.2">
      <c r="A75" s="6" t="s">
        <v>227</v>
      </c>
      <c r="B75" s="21" t="s">
        <v>358</v>
      </c>
      <c r="C75" s="21"/>
      <c r="D75" s="21"/>
      <c r="E75" s="21"/>
      <c r="F75" s="6" t="s">
        <v>359</v>
      </c>
      <c r="G75" s="6" t="s">
        <v>360</v>
      </c>
    </row>
    <row r="76" spans="1:7" ht="15" customHeight="1" x14ac:dyDescent="0.2">
      <c r="A76" s="6">
        <v>1</v>
      </c>
      <c r="B76" s="21">
        <v>2</v>
      </c>
      <c r="C76" s="21"/>
      <c r="D76" s="21"/>
      <c r="E76" s="21"/>
      <c r="F76" s="6">
        <v>3</v>
      </c>
      <c r="G76" s="6">
        <v>4</v>
      </c>
    </row>
    <row r="77" spans="1:7" ht="40.049999999999997" customHeight="1" x14ac:dyDescent="0.2">
      <c r="A77" s="6" t="s">
        <v>234</v>
      </c>
      <c r="B77" s="26" t="s">
        <v>362</v>
      </c>
      <c r="C77" s="26"/>
      <c r="D77" s="26"/>
      <c r="E77" s="26"/>
      <c r="F77" s="9">
        <v>86997623.200000003</v>
      </c>
      <c r="G77" s="9">
        <v>26273282.210000001</v>
      </c>
    </row>
    <row r="78" spans="1:7" ht="25.05" customHeight="1" x14ac:dyDescent="0.2">
      <c r="A78" s="23" t="s">
        <v>339</v>
      </c>
      <c r="B78" s="23"/>
      <c r="C78" s="23"/>
      <c r="D78" s="23"/>
      <c r="E78" s="23"/>
      <c r="F78" s="23"/>
      <c r="G78" s="11">
        <v>26273282.210000001</v>
      </c>
    </row>
    <row r="79" spans="1:7" ht="25.05" customHeight="1" x14ac:dyDescent="0.2"/>
    <row r="80" spans="1:7" ht="25.05" customHeight="1" x14ac:dyDescent="0.2">
      <c r="A80" s="24" t="s">
        <v>319</v>
      </c>
      <c r="B80" s="24"/>
      <c r="C80" s="25"/>
      <c r="D80" s="25"/>
      <c r="E80" s="25"/>
      <c r="F80" s="25"/>
      <c r="G80" s="25"/>
    </row>
    <row r="81" spans="1:7" ht="25.05" customHeight="1" x14ac:dyDescent="0.2">
      <c r="A81" s="24" t="s">
        <v>320</v>
      </c>
      <c r="B81" s="24"/>
      <c r="C81" s="25"/>
      <c r="D81" s="25"/>
      <c r="E81" s="25"/>
      <c r="F81" s="25"/>
      <c r="G81" s="25"/>
    </row>
    <row r="82" spans="1:7" ht="15" customHeight="1" x14ac:dyDescent="0.2"/>
    <row r="83" spans="1:7" ht="49.95" customHeight="1" x14ac:dyDescent="0.2">
      <c r="A83" s="16" t="s">
        <v>363</v>
      </c>
      <c r="B83" s="16"/>
      <c r="C83" s="16"/>
      <c r="D83" s="16"/>
      <c r="E83" s="16"/>
      <c r="F83" s="16"/>
      <c r="G83" s="16"/>
    </row>
    <row r="84" spans="1:7" ht="15" customHeight="1" x14ac:dyDescent="0.2"/>
    <row r="85" spans="1:7" ht="49.95" customHeight="1" x14ac:dyDescent="0.2">
      <c r="A85" s="6" t="s">
        <v>227</v>
      </c>
      <c r="B85" s="21" t="s">
        <v>39</v>
      </c>
      <c r="C85" s="21"/>
      <c r="D85" s="21"/>
      <c r="E85" s="6" t="s">
        <v>364</v>
      </c>
      <c r="F85" s="6" t="s">
        <v>365</v>
      </c>
      <c r="G85" s="6" t="s">
        <v>366</v>
      </c>
    </row>
    <row r="86" spans="1:7" ht="25.05" customHeight="1" x14ac:dyDescent="0.2">
      <c r="A86" s="6" t="s">
        <v>69</v>
      </c>
      <c r="B86" s="21" t="s">
        <v>69</v>
      </c>
      <c r="C86" s="21"/>
      <c r="D86" s="21"/>
      <c r="E86" s="6" t="s">
        <v>69</v>
      </c>
      <c r="F86" s="6" t="s">
        <v>69</v>
      </c>
      <c r="G86" s="6" t="s">
        <v>69</v>
      </c>
    </row>
    <row r="87" spans="1:7" ht="25.05" customHeight="1" x14ac:dyDescent="0.2"/>
    <row r="88" spans="1:7" ht="19.95" customHeight="1" x14ac:dyDescent="0.2">
      <c r="A88" s="24" t="s">
        <v>319</v>
      </c>
      <c r="B88" s="24"/>
      <c r="C88" s="25" t="s">
        <v>152</v>
      </c>
      <c r="D88" s="25"/>
      <c r="E88" s="25"/>
      <c r="F88" s="25"/>
      <c r="G88" s="25"/>
    </row>
    <row r="89" spans="1:7" ht="19.95" customHeight="1" x14ac:dyDescent="0.2">
      <c r="A89" s="24" t="s">
        <v>320</v>
      </c>
      <c r="B89" s="24"/>
      <c r="C89" s="25" t="s">
        <v>342</v>
      </c>
      <c r="D89" s="25"/>
      <c r="E89" s="25"/>
      <c r="F89" s="25"/>
      <c r="G89" s="25"/>
    </row>
    <row r="90" spans="1:7" ht="15" customHeight="1" x14ac:dyDescent="0.2"/>
    <row r="91" spans="1:7" ht="25.05" customHeight="1" x14ac:dyDescent="0.2">
      <c r="A91" s="16" t="s">
        <v>367</v>
      </c>
      <c r="B91" s="16"/>
      <c r="C91" s="16"/>
      <c r="D91" s="16"/>
      <c r="E91" s="16"/>
      <c r="F91" s="16"/>
      <c r="G91" s="16"/>
    </row>
    <row r="92" spans="1:7" ht="15" customHeight="1" x14ac:dyDescent="0.2"/>
    <row r="93" spans="1:7" ht="60" customHeight="1" x14ac:dyDescent="0.2">
      <c r="A93" s="6" t="s">
        <v>227</v>
      </c>
      <c r="B93" s="21" t="s">
        <v>345</v>
      </c>
      <c r="C93" s="21"/>
      <c r="D93" s="21"/>
      <c r="E93" s="6" t="s">
        <v>368</v>
      </c>
      <c r="F93" s="6" t="s">
        <v>369</v>
      </c>
      <c r="G93" s="6" t="s">
        <v>370</v>
      </c>
    </row>
    <row r="94" spans="1:7" ht="15" customHeight="1" x14ac:dyDescent="0.2">
      <c r="A94" s="6">
        <v>1</v>
      </c>
      <c r="B94" s="21">
        <v>2</v>
      </c>
      <c r="C94" s="21"/>
      <c r="D94" s="21"/>
      <c r="E94" s="6">
        <v>3</v>
      </c>
      <c r="F94" s="6">
        <v>4</v>
      </c>
      <c r="G94" s="6">
        <v>5</v>
      </c>
    </row>
    <row r="95" spans="1:7" ht="19.95" customHeight="1" x14ac:dyDescent="0.2">
      <c r="A95" s="6" t="s">
        <v>333</v>
      </c>
      <c r="B95" s="26" t="s">
        <v>371</v>
      </c>
      <c r="C95" s="26"/>
      <c r="D95" s="26"/>
      <c r="E95" s="9">
        <v>295</v>
      </c>
      <c r="F95" s="9">
        <v>50</v>
      </c>
      <c r="G95" s="9">
        <v>14750</v>
      </c>
    </row>
    <row r="96" spans="1:7" ht="25.05" customHeight="1" x14ac:dyDescent="0.2">
      <c r="A96" s="23" t="s">
        <v>339</v>
      </c>
      <c r="B96" s="23"/>
      <c r="C96" s="23"/>
      <c r="D96" s="23"/>
      <c r="E96" s="23"/>
      <c r="F96" s="23"/>
      <c r="G96" s="11">
        <v>14750</v>
      </c>
    </row>
    <row r="97" spans="1:7" ht="25.05" customHeight="1" x14ac:dyDescent="0.2"/>
    <row r="98" spans="1:7" ht="19.95" customHeight="1" x14ac:dyDescent="0.2">
      <c r="A98" s="24" t="s">
        <v>319</v>
      </c>
      <c r="B98" s="24"/>
      <c r="C98" s="25" t="s">
        <v>152</v>
      </c>
      <c r="D98" s="25"/>
      <c r="E98" s="25"/>
      <c r="F98" s="25"/>
      <c r="G98" s="25"/>
    </row>
    <row r="99" spans="1:7" ht="19.95" customHeight="1" x14ac:dyDescent="0.2">
      <c r="A99" s="24" t="s">
        <v>320</v>
      </c>
      <c r="B99" s="24"/>
      <c r="C99" s="25" t="s">
        <v>321</v>
      </c>
      <c r="D99" s="25"/>
      <c r="E99" s="25"/>
      <c r="F99" s="25"/>
      <c r="G99" s="25"/>
    </row>
    <row r="100" spans="1:7" ht="15" customHeight="1" x14ac:dyDescent="0.2"/>
    <row r="101" spans="1:7" ht="25.05" customHeight="1" x14ac:dyDescent="0.2">
      <c r="A101" s="16" t="s">
        <v>367</v>
      </c>
      <c r="B101" s="16"/>
      <c r="C101" s="16"/>
      <c r="D101" s="16"/>
      <c r="E101" s="16"/>
      <c r="F101" s="16"/>
      <c r="G101" s="16"/>
    </row>
    <row r="102" spans="1:7" ht="15" customHeight="1" x14ac:dyDescent="0.2"/>
    <row r="103" spans="1:7" ht="60" customHeight="1" x14ac:dyDescent="0.2">
      <c r="A103" s="6" t="s">
        <v>227</v>
      </c>
      <c r="B103" s="21" t="s">
        <v>345</v>
      </c>
      <c r="C103" s="21"/>
      <c r="D103" s="21"/>
      <c r="E103" s="6" t="s">
        <v>368</v>
      </c>
      <c r="F103" s="6" t="s">
        <v>369</v>
      </c>
      <c r="G103" s="6" t="s">
        <v>370</v>
      </c>
    </row>
    <row r="104" spans="1:7" ht="15" customHeight="1" x14ac:dyDescent="0.2">
      <c r="A104" s="6">
        <v>1</v>
      </c>
      <c r="B104" s="21">
        <v>2</v>
      </c>
      <c r="C104" s="21"/>
      <c r="D104" s="21"/>
      <c r="E104" s="6">
        <v>3</v>
      </c>
      <c r="F104" s="6">
        <v>4</v>
      </c>
      <c r="G104" s="6">
        <v>5</v>
      </c>
    </row>
    <row r="105" spans="1:7" ht="19.95" customHeight="1" x14ac:dyDescent="0.2">
      <c r="A105" s="6" t="s">
        <v>334</v>
      </c>
      <c r="B105" s="26" t="s">
        <v>372</v>
      </c>
      <c r="C105" s="26"/>
      <c r="D105" s="26"/>
      <c r="E105" s="9">
        <v>50000</v>
      </c>
      <c r="F105" s="9">
        <v>100</v>
      </c>
      <c r="G105" s="9">
        <v>50000</v>
      </c>
    </row>
    <row r="106" spans="1:7" ht="25.05" customHeight="1" x14ac:dyDescent="0.2">
      <c r="A106" s="23" t="s">
        <v>339</v>
      </c>
      <c r="B106" s="23"/>
      <c r="C106" s="23"/>
      <c r="D106" s="23"/>
      <c r="E106" s="23"/>
      <c r="F106" s="23"/>
      <c r="G106" s="11">
        <v>50000</v>
      </c>
    </row>
    <row r="107" spans="1:7" ht="25.05" customHeight="1" x14ac:dyDescent="0.2"/>
    <row r="108" spans="1:7" ht="19.95" customHeight="1" x14ac:dyDescent="0.2">
      <c r="A108" s="24" t="s">
        <v>319</v>
      </c>
      <c r="B108" s="24"/>
      <c r="C108" s="25" t="s">
        <v>148</v>
      </c>
      <c r="D108" s="25"/>
      <c r="E108" s="25"/>
      <c r="F108" s="25"/>
      <c r="G108" s="25"/>
    </row>
    <row r="109" spans="1:7" ht="19.95" customHeight="1" x14ac:dyDescent="0.2">
      <c r="A109" s="24" t="s">
        <v>320</v>
      </c>
      <c r="B109" s="24"/>
      <c r="C109" s="25" t="s">
        <v>342</v>
      </c>
      <c r="D109" s="25"/>
      <c r="E109" s="25"/>
      <c r="F109" s="25"/>
      <c r="G109" s="25"/>
    </row>
    <row r="110" spans="1:7" ht="15" customHeight="1" x14ac:dyDescent="0.2"/>
    <row r="111" spans="1:7" ht="25.05" customHeight="1" x14ac:dyDescent="0.2">
      <c r="A111" s="16" t="s">
        <v>367</v>
      </c>
      <c r="B111" s="16"/>
      <c r="C111" s="16"/>
      <c r="D111" s="16"/>
      <c r="E111" s="16"/>
      <c r="F111" s="16"/>
      <c r="G111" s="16"/>
    </row>
    <row r="112" spans="1:7" ht="15" customHeight="1" x14ac:dyDescent="0.2"/>
    <row r="113" spans="1:7" ht="60" customHeight="1" x14ac:dyDescent="0.2">
      <c r="A113" s="6" t="s">
        <v>227</v>
      </c>
      <c r="B113" s="21" t="s">
        <v>345</v>
      </c>
      <c r="C113" s="21"/>
      <c r="D113" s="21"/>
      <c r="E113" s="6" t="s">
        <v>368</v>
      </c>
      <c r="F113" s="6" t="s">
        <v>369</v>
      </c>
      <c r="G113" s="6" t="s">
        <v>370</v>
      </c>
    </row>
    <row r="114" spans="1:7" ht="15" customHeight="1" x14ac:dyDescent="0.2">
      <c r="A114" s="6">
        <v>1</v>
      </c>
      <c r="B114" s="21">
        <v>2</v>
      </c>
      <c r="C114" s="21"/>
      <c r="D114" s="21"/>
      <c r="E114" s="6">
        <v>3</v>
      </c>
      <c r="F114" s="6">
        <v>4</v>
      </c>
      <c r="G114" s="6">
        <v>5</v>
      </c>
    </row>
    <row r="115" spans="1:7" ht="19.95" customHeight="1" x14ac:dyDescent="0.2">
      <c r="A115" s="6" t="s">
        <v>234</v>
      </c>
      <c r="B115" s="26" t="s">
        <v>373</v>
      </c>
      <c r="C115" s="26"/>
      <c r="D115" s="26"/>
      <c r="E115" s="9">
        <v>73045.45</v>
      </c>
      <c r="F115" s="9">
        <v>2.2000000000000002</v>
      </c>
      <c r="G115" s="9">
        <v>1607</v>
      </c>
    </row>
    <row r="116" spans="1:7" ht="19.95" customHeight="1" x14ac:dyDescent="0.2">
      <c r="A116" s="6" t="s">
        <v>331</v>
      </c>
      <c r="B116" s="26" t="s">
        <v>374</v>
      </c>
      <c r="C116" s="26"/>
      <c r="D116" s="26"/>
      <c r="E116" s="9">
        <v>30471600</v>
      </c>
      <c r="F116" s="9">
        <v>1.5</v>
      </c>
      <c r="G116" s="9">
        <v>457074</v>
      </c>
    </row>
    <row r="117" spans="1:7" ht="25.05" customHeight="1" x14ac:dyDescent="0.2">
      <c r="A117" s="23" t="s">
        <v>339</v>
      </c>
      <c r="B117" s="23"/>
      <c r="C117" s="23"/>
      <c r="D117" s="23"/>
      <c r="E117" s="23"/>
      <c r="F117" s="23"/>
      <c r="G117" s="11">
        <v>458681</v>
      </c>
    </row>
    <row r="118" spans="1:7" ht="25.05" customHeight="1" x14ac:dyDescent="0.2"/>
    <row r="119" spans="1:7" ht="19.95" customHeight="1" x14ac:dyDescent="0.2">
      <c r="A119" s="24" t="s">
        <v>319</v>
      </c>
      <c r="B119" s="24"/>
      <c r="C119" s="25" t="s">
        <v>155</v>
      </c>
      <c r="D119" s="25"/>
      <c r="E119" s="25"/>
      <c r="F119" s="25"/>
      <c r="G119" s="25"/>
    </row>
    <row r="120" spans="1:7" ht="19.95" customHeight="1" x14ac:dyDescent="0.2">
      <c r="A120" s="24" t="s">
        <v>320</v>
      </c>
      <c r="B120" s="24"/>
      <c r="C120" s="25" t="s">
        <v>321</v>
      </c>
      <c r="D120" s="25"/>
      <c r="E120" s="25"/>
      <c r="F120" s="25"/>
      <c r="G120" s="25"/>
    </row>
    <row r="121" spans="1:7" ht="15" customHeight="1" x14ac:dyDescent="0.2"/>
    <row r="122" spans="1:7" ht="25.05" customHeight="1" x14ac:dyDescent="0.2">
      <c r="A122" s="16" t="s">
        <v>375</v>
      </c>
      <c r="B122" s="16"/>
      <c r="C122" s="16"/>
      <c r="D122" s="16"/>
      <c r="E122" s="16"/>
      <c r="F122" s="16"/>
      <c r="G122" s="16"/>
    </row>
    <row r="123" spans="1:7" ht="15" customHeight="1" x14ac:dyDescent="0.2"/>
    <row r="124" spans="1:7" ht="60" customHeight="1" x14ac:dyDescent="0.2">
      <c r="A124" s="6" t="s">
        <v>227</v>
      </c>
      <c r="B124" s="21" t="s">
        <v>345</v>
      </c>
      <c r="C124" s="21"/>
      <c r="D124" s="21"/>
      <c r="E124" s="6" t="s">
        <v>368</v>
      </c>
      <c r="F124" s="6" t="s">
        <v>369</v>
      </c>
      <c r="G124" s="6" t="s">
        <v>370</v>
      </c>
    </row>
    <row r="125" spans="1:7" ht="15" customHeight="1" x14ac:dyDescent="0.2">
      <c r="A125" s="6">
        <v>1</v>
      </c>
      <c r="B125" s="21">
        <v>2</v>
      </c>
      <c r="C125" s="21"/>
      <c r="D125" s="21"/>
      <c r="E125" s="6">
        <v>3</v>
      </c>
      <c r="F125" s="6">
        <v>4</v>
      </c>
      <c r="G125" s="6">
        <v>5</v>
      </c>
    </row>
    <row r="126" spans="1:7" ht="19.95" customHeight="1" x14ac:dyDescent="0.2">
      <c r="A126" s="6" t="s">
        <v>335</v>
      </c>
      <c r="B126" s="26" t="s">
        <v>376</v>
      </c>
      <c r="C126" s="26"/>
      <c r="D126" s="26"/>
      <c r="E126" s="9">
        <v>50000</v>
      </c>
      <c r="F126" s="9">
        <v>100</v>
      </c>
      <c r="G126" s="9">
        <v>50000</v>
      </c>
    </row>
    <row r="127" spans="1:7" ht="19.95" customHeight="1" x14ac:dyDescent="0.2">
      <c r="A127" s="6" t="s">
        <v>336</v>
      </c>
      <c r="B127" s="26" t="s">
        <v>377</v>
      </c>
      <c r="C127" s="26"/>
      <c r="D127" s="26"/>
      <c r="E127" s="9">
        <v>50000</v>
      </c>
      <c r="F127" s="9">
        <v>100</v>
      </c>
      <c r="G127" s="9">
        <v>50000</v>
      </c>
    </row>
    <row r="128" spans="1:7" ht="19.95" customHeight="1" x14ac:dyDescent="0.2">
      <c r="A128" s="6" t="s">
        <v>337</v>
      </c>
      <c r="B128" s="26" t="s">
        <v>378</v>
      </c>
      <c r="C128" s="26"/>
      <c r="D128" s="26"/>
      <c r="E128" s="9">
        <v>100000</v>
      </c>
      <c r="F128" s="9">
        <v>100</v>
      </c>
      <c r="G128" s="9">
        <v>100000</v>
      </c>
    </row>
    <row r="129" spans="1:7" ht="25.05" customHeight="1" x14ac:dyDescent="0.2">
      <c r="A129" s="23" t="s">
        <v>339</v>
      </c>
      <c r="B129" s="23"/>
      <c r="C129" s="23"/>
      <c r="D129" s="23"/>
      <c r="E129" s="23"/>
      <c r="F129" s="23"/>
      <c r="G129" s="11">
        <v>200000</v>
      </c>
    </row>
    <row r="130" spans="1:7" ht="25.05" customHeight="1" x14ac:dyDescent="0.2"/>
    <row r="131" spans="1:7" ht="25.05" customHeight="1" x14ac:dyDescent="0.2">
      <c r="A131" s="24" t="s">
        <v>319</v>
      </c>
      <c r="B131" s="24"/>
      <c r="C131" s="25"/>
      <c r="D131" s="25"/>
      <c r="E131" s="25"/>
      <c r="F131" s="25"/>
      <c r="G131" s="25"/>
    </row>
    <row r="132" spans="1:7" ht="25.05" customHeight="1" x14ac:dyDescent="0.2">
      <c r="A132" s="24" t="s">
        <v>320</v>
      </c>
      <c r="B132" s="24"/>
      <c r="C132" s="25"/>
      <c r="D132" s="25"/>
      <c r="E132" s="25"/>
      <c r="F132" s="25"/>
      <c r="G132" s="25"/>
    </row>
    <row r="133" spans="1:7" ht="15" customHeight="1" x14ac:dyDescent="0.2"/>
    <row r="134" spans="1:7" ht="25.05" customHeight="1" x14ac:dyDescent="0.2">
      <c r="A134" s="16" t="s">
        <v>379</v>
      </c>
      <c r="B134" s="16"/>
      <c r="C134" s="16"/>
      <c r="D134" s="16"/>
      <c r="E134" s="16"/>
      <c r="F134" s="16"/>
      <c r="G134" s="16"/>
    </row>
    <row r="135" spans="1:7" ht="15" customHeight="1" x14ac:dyDescent="0.2"/>
    <row r="136" spans="1:7" ht="49.95" customHeight="1" x14ac:dyDescent="0.2">
      <c r="A136" s="6" t="s">
        <v>227</v>
      </c>
      <c r="B136" s="21" t="s">
        <v>39</v>
      </c>
      <c r="C136" s="21"/>
      <c r="D136" s="21"/>
      <c r="E136" s="6" t="s">
        <v>364</v>
      </c>
      <c r="F136" s="6" t="s">
        <v>365</v>
      </c>
      <c r="G136" s="6" t="s">
        <v>366</v>
      </c>
    </row>
    <row r="137" spans="1:7" ht="25.05" customHeight="1" x14ac:dyDescent="0.2">
      <c r="A137" s="6" t="s">
        <v>69</v>
      </c>
      <c r="B137" s="21" t="s">
        <v>69</v>
      </c>
      <c r="C137" s="21"/>
      <c r="D137" s="21"/>
      <c r="E137" s="6" t="s">
        <v>69</v>
      </c>
      <c r="F137" s="6" t="s">
        <v>69</v>
      </c>
      <c r="G137" s="6" t="s">
        <v>69</v>
      </c>
    </row>
    <row r="138" spans="1:7" ht="25.05" customHeight="1" x14ac:dyDescent="0.2"/>
    <row r="139" spans="1:7" ht="25.05" customHeight="1" x14ac:dyDescent="0.2">
      <c r="A139" s="24" t="s">
        <v>319</v>
      </c>
      <c r="B139" s="24"/>
      <c r="C139" s="25"/>
      <c r="D139" s="25"/>
      <c r="E139" s="25"/>
      <c r="F139" s="25"/>
      <c r="G139" s="25"/>
    </row>
    <row r="140" spans="1:7" ht="25.05" customHeight="1" x14ac:dyDescent="0.2">
      <c r="A140" s="24" t="s">
        <v>320</v>
      </c>
      <c r="B140" s="24"/>
      <c r="C140" s="25"/>
      <c r="D140" s="25"/>
      <c r="E140" s="25"/>
      <c r="F140" s="25"/>
      <c r="G140" s="25"/>
    </row>
    <row r="141" spans="1:7" ht="15" customHeight="1" x14ac:dyDescent="0.2"/>
    <row r="142" spans="1:7" ht="25.05" customHeight="1" x14ac:dyDescent="0.2">
      <c r="A142" s="16" t="s">
        <v>380</v>
      </c>
      <c r="B142" s="16"/>
      <c r="C142" s="16"/>
      <c r="D142" s="16"/>
      <c r="E142" s="16"/>
      <c r="F142" s="16"/>
      <c r="G142" s="16"/>
    </row>
    <row r="143" spans="1:7" ht="15" customHeight="1" x14ac:dyDescent="0.2"/>
    <row r="144" spans="1:7" ht="49.95" customHeight="1" x14ac:dyDescent="0.2">
      <c r="A144" s="6" t="s">
        <v>227</v>
      </c>
      <c r="B144" s="21" t="s">
        <v>39</v>
      </c>
      <c r="C144" s="21"/>
      <c r="D144" s="21"/>
      <c r="E144" s="6" t="s">
        <v>364</v>
      </c>
      <c r="F144" s="6" t="s">
        <v>365</v>
      </c>
      <c r="G144" s="6" t="s">
        <v>366</v>
      </c>
    </row>
    <row r="145" spans="1:7" ht="25.05" customHeight="1" x14ac:dyDescent="0.2">
      <c r="A145" s="6" t="s">
        <v>69</v>
      </c>
      <c r="B145" s="21" t="s">
        <v>69</v>
      </c>
      <c r="C145" s="21"/>
      <c r="D145" s="21"/>
      <c r="E145" s="6" t="s">
        <v>69</v>
      </c>
      <c r="F145" s="6" t="s">
        <v>69</v>
      </c>
      <c r="G145" s="6" t="s">
        <v>69</v>
      </c>
    </row>
  </sheetData>
  <sheetProtection password="AE16" sheet="1" objects="1" scenarios="1"/>
  <mergeCells count="130">
    <mergeCell ref="A2:B2"/>
    <mergeCell ref="C2:G2"/>
    <mergeCell ref="A3:B3"/>
    <mergeCell ref="C3:G3"/>
    <mergeCell ref="A5:G5"/>
    <mergeCell ref="A13:B13"/>
    <mergeCell ref="C13:G13"/>
    <mergeCell ref="A15:G15"/>
    <mergeCell ref="B17:C17"/>
    <mergeCell ref="B18:C18"/>
    <mergeCell ref="B7:C7"/>
    <mergeCell ref="B8:C8"/>
    <mergeCell ref="B9:C9"/>
    <mergeCell ref="A10:F10"/>
    <mergeCell ref="A12:B12"/>
    <mergeCell ref="C12:G12"/>
    <mergeCell ref="A24:G24"/>
    <mergeCell ref="B26:C26"/>
    <mergeCell ref="B27:C27"/>
    <mergeCell ref="B28:C28"/>
    <mergeCell ref="A29:F29"/>
    <mergeCell ref="A19:F19"/>
    <mergeCell ref="A21:B21"/>
    <mergeCell ref="C21:G21"/>
    <mergeCell ref="A22:B22"/>
    <mergeCell ref="C22:G22"/>
    <mergeCell ref="B36:C36"/>
    <mergeCell ref="B37:C37"/>
    <mergeCell ref="B38:C38"/>
    <mergeCell ref="A39:F39"/>
    <mergeCell ref="A41:B41"/>
    <mergeCell ref="C41:G41"/>
    <mergeCell ref="A31:B31"/>
    <mergeCell ref="C31:G31"/>
    <mergeCell ref="A32:B32"/>
    <mergeCell ref="C32:G32"/>
    <mergeCell ref="A34:G34"/>
    <mergeCell ref="A48:F48"/>
    <mergeCell ref="A50:B50"/>
    <mergeCell ref="C50:G50"/>
    <mergeCell ref="A51:B51"/>
    <mergeCell ref="C51:G51"/>
    <mergeCell ref="A42:B42"/>
    <mergeCell ref="C42:G42"/>
    <mergeCell ref="A44:G44"/>
    <mergeCell ref="B46:C46"/>
    <mergeCell ref="B47:C47"/>
    <mergeCell ref="A60:B60"/>
    <mergeCell ref="C60:G60"/>
    <mergeCell ref="A61:B61"/>
    <mergeCell ref="C61:G61"/>
    <mergeCell ref="A63:G63"/>
    <mergeCell ref="A53:G53"/>
    <mergeCell ref="B55:E55"/>
    <mergeCell ref="B56:E56"/>
    <mergeCell ref="B57:E57"/>
    <mergeCell ref="A58:F58"/>
    <mergeCell ref="A71:B71"/>
    <mergeCell ref="C71:G71"/>
    <mergeCell ref="A73:G73"/>
    <mergeCell ref="B75:E75"/>
    <mergeCell ref="B76:E76"/>
    <mergeCell ref="B65:E65"/>
    <mergeCell ref="B66:E66"/>
    <mergeCell ref="B67:E67"/>
    <mergeCell ref="A68:F68"/>
    <mergeCell ref="A70:B70"/>
    <mergeCell ref="C70:G70"/>
    <mergeCell ref="A83:G83"/>
    <mergeCell ref="B85:D85"/>
    <mergeCell ref="B86:D86"/>
    <mergeCell ref="A88:B88"/>
    <mergeCell ref="C88:G88"/>
    <mergeCell ref="B77:E77"/>
    <mergeCell ref="A78:F78"/>
    <mergeCell ref="A80:B80"/>
    <mergeCell ref="C80:G80"/>
    <mergeCell ref="A81:B81"/>
    <mergeCell ref="C81:G81"/>
    <mergeCell ref="B95:D95"/>
    <mergeCell ref="A96:F96"/>
    <mergeCell ref="A98:B98"/>
    <mergeCell ref="C98:G98"/>
    <mergeCell ref="A99:B99"/>
    <mergeCell ref="C99:G99"/>
    <mergeCell ref="A89:B89"/>
    <mergeCell ref="C89:G89"/>
    <mergeCell ref="A91:G91"/>
    <mergeCell ref="B93:D93"/>
    <mergeCell ref="B94:D94"/>
    <mergeCell ref="A108:B108"/>
    <mergeCell ref="C108:G108"/>
    <mergeCell ref="A109:B109"/>
    <mergeCell ref="C109:G109"/>
    <mergeCell ref="A111:G111"/>
    <mergeCell ref="A101:G101"/>
    <mergeCell ref="B103:D103"/>
    <mergeCell ref="B104:D104"/>
    <mergeCell ref="B105:D105"/>
    <mergeCell ref="A106:F106"/>
    <mergeCell ref="A119:B119"/>
    <mergeCell ref="C119:G119"/>
    <mergeCell ref="A120:B120"/>
    <mergeCell ref="C120:G120"/>
    <mergeCell ref="A122:G122"/>
    <mergeCell ref="B113:D113"/>
    <mergeCell ref="B114:D114"/>
    <mergeCell ref="B115:D115"/>
    <mergeCell ref="B116:D116"/>
    <mergeCell ref="A117:F117"/>
    <mergeCell ref="A129:F129"/>
    <mergeCell ref="A131:B131"/>
    <mergeCell ref="C131:G131"/>
    <mergeCell ref="A132:B132"/>
    <mergeCell ref="C132:G132"/>
    <mergeCell ref="B124:D124"/>
    <mergeCell ref="B125:D125"/>
    <mergeCell ref="B126:D126"/>
    <mergeCell ref="B127:D127"/>
    <mergeCell ref="B128:D128"/>
    <mergeCell ref="A140:B140"/>
    <mergeCell ref="C140:G140"/>
    <mergeCell ref="A142:G142"/>
    <mergeCell ref="B144:D144"/>
    <mergeCell ref="B145:D145"/>
    <mergeCell ref="A134:G134"/>
    <mergeCell ref="B136:D136"/>
    <mergeCell ref="B137:D137"/>
    <mergeCell ref="A139:B139"/>
    <mergeCell ref="C139:G139"/>
  </mergeCells>
  <phoneticPr fontId="0" type="noConversion"/>
  <pageMargins left="0.4" right="0.4" top="0.4" bottom="0.4" header="0.1" footer="0.1"/>
  <pageSetup paperSize="9" scale="90" fitToHeight="0" orientation="landscape" r:id="rId1"/>
  <headerFooter>
    <oddHeader>&amp;R&amp;R&amp;"Verdana,полужирный" &amp;12 &amp;K00-009</oddHeader>
    <oddFooter>&amp;L&amp;L&amp;"Verdana,Полужирный"&amp;K000000&amp;L&amp;"Verdana,Полужирный"&amp;K00-014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G220"/>
  <sheetViews>
    <sheetView workbookViewId="0"/>
  </sheetViews>
  <sheetFormatPr defaultRowHeight="10.199999999999999" x14ac:dyDescent="0.2"/>
  <cols>
    <col min="1" max="1" width="13.375" customWidth="1"/>
    <col min="2" max="2" width="57.25" customWidth="1"/>
    <col min="3" max="7" width="19.125" customWidth="1"/>
  </cols>
  <sheetData>
    <row r="1" spans="1:7" ht="25.05" customHeight="1" x14ac:dyDescent="0.2"/>
    <row r="2" spans="1:7" ht="19.95" customHeight="1" x14ac:dyDescent="0.2">
      <c r="A2" s="24" t="s">
        <v>319</v>
      </c>
      <c r="B2" s="24"/>
      <c r="C2" s="25" t="s">
        <v>191</v>
      </c>
      <c r="D2" s="25"/>
      <c r="E2" s="25"/>
      <c r="F2" s="25"/>
      <c r="G2" s="25"/>
    </row>
    <row r="3" spans="1:7" ht="19.95" customHeight="1" x14ac:dyDescent="0.2">
      <c r="A3" s="24" t="s">
        <v>320</v>
      </c>
      <c r="B3" s="24"/>
      <c r="C3" s="25" t="s">
        <v>321</v>
      </c>
      <c r="D3" s="25"/>
      <c r="E3" s="25"/>
      <c r="F3" s="25"/>
      <c r="G3" s="25"/>
    </row>
    <row r="4" spans="1:7" ht="15" customHeight="1" x14ac:dyDescent="0.2"/>
    <row r="5" spans="1:7" ht="25.05" customHeight="1" x14ac:dyDescent="0.2">
      <c r="A5" s="16" t="s">
        <v>381</v>
      </c>
      <c r="B5" s="16"/>
      <c r="C5" s="16"/>
      <c r="D5" s="16"/>
      <c r="E5" s="16"/>
      <c r="F5" s="16"/>
      <c r="G5" s="16"/>
    </row>
    <row r="6" spans="1:7" ht="15" customHeight="1" x14ac:dyDescent="0.2"/>
    <row r="7" spans="1:7" ht="49.95" customHeight="1" x14ac:dyDescent="0.2">
      <c r="A7" s="6" t="s">
        <v>227</v>
      </c>
      <c r="B7" s="21" t="s">
        <v>345</v>
      </c>
      <c r="C7" s="21"/>
      <c r="D7" s="6" t="s">
        <v>382</v>
      </c>
      <c r="E7" s="6" t="s">
        <v>383</v>
      </c>
      <c r="F7" s="6" t="s">
        <v>384</v>
      </c>
      <c r="G7" s="6" t="s">
        <v>385</v>
      </c>
    </row>
    <row r="8" spans="1:7" ht="15" customHeight="1" x14ac:dyDescent="0.2">
      <c r="A8" s="6">
        <v>1</v>
      </c>
      <c r="B8" s="21">
        <v>2</v>
      </c>
      <c r="C8" s="21"/>
      <c r="D8" s="6">
        <v>3</v>
      </c>
      <c r="E8" s="6">
        <v>4</v>
      </c>
      <c r="F8" s="6">
        <v>5</v>
      </c>
      <c r="G8" s="6">
        <v>6</v>
      </c>
    </row>
    <row r="9" spans="1:7" ht="40.049999999999997" customHeight="1" x14ac:dyDescent="0.2">
      <c r="A9" s="6" t="s">
        <v>386</v>
      </c>
      <c r="B9" s="26" t="s">
        <v>387</v>
      </c>
      <c r="C9" s="26"/>
      <c r="D9" s="6" t="s">
        <v>388</v>
      </c>
      <c r="E9" s="9">
        <v>1</v>
      </c>
      <c r="F9" s="9">
        <v>3900</v>
      </c>
      <c r="G9" s="9">
        <v>3900</v>
      </c>
    </row>
    <row r="10" spans="1:7" ht="25.05" customHeight="1" x14ac:dyDescent="0.2">
      <c r="A10" s="23" t="s">
        <v>339</v>
      </c>
      <c r="B10" s="23"/>
      <c r="C10" s="23"/>
      <c r="D10" s="23"/>
      <c r="E10" s="23"/>
      <c r="F10" s="23"/>
      <c r="G10" s="11">
        <f>SUM(G9:G9)</f>
        <v>3900</v>
      </c>
    </row>
    <row r="11" spans="1:7" ht="25.05" customHeight="1" x14ac:dyDescent="0.2"/>
    <row r="12" spans="1:7" ht="19.95" customHeight="1" x14ac:dyDescent="0.2">
      <c r="A12" s="24" t="s">
        <v>319</v>
      </c>
      <c r="B12" s="24"/>
      <c r="C12" s="25" t="s">
        <v>191</v>
      </c>
      <c r="D12" s="25"/>
      <c r="E12" s="25"/>
      <c r="F12" s="25"/>
      <c r="G12" s="25"/>
    </row>
    <row r="13" spans="1:7" ht="19.95" customHeight="1" x14ac:dyDescent="0.2">
      <c r="A13" s="24" t="s">
        <v>320</v>
      </c>
      <c r="B13" s="24"/>
      <c r="C13" s="25" t="s">
        <v>321</v>
      </c>
      <c r="D13" s="25"/>
      <c r="E13" s="25"/>
      <c r="F13" s="25"/>
      <c r="G13" s="25"/>
    </row>
    <row r="14" spans="1:7" ht="15" customHeight="1" x14ac:dyDescent="0.2"/>
    <row r="15" spans="1:7" ht="25.05" customHeight="1" x14ac:dyDescent="0.2">
      <c r="A15" s="16" t="s">
        <v>389</v>
      </c>
      <c r="B15" s="16"/>
      <c r="C15" s="16"/>
      <c r="D15" s="16"/>
      <c r="E15" s="16"/>
      <c r="F15" s="16"/>
      <c r="G15" s="16"/>
    </row>
    <row r="16" spans="1:7" ht="15" customHeight="1" x14ac:dyDescent="0.2"/>
    <row r="17" spans="1:7" ht="49.95" customHeight="1" x14ac:dyDescent="0.2">
      <c r="A17" s="6" t="s">
        <v>227</v>
      </c>
      <c r="B17" s="21" t="s">
        <v>345</v>
      </c>
      <c r="C17" s="21"/>
      <c r="D17" s="6" t="s">
        <v>382</v>
      </c>
      <c r="E17" s="6" t="s">
        <v>383</v>
      </c>
      <c r="F17" s="6" t="s">
        <v>384</v>
      </c>
      <c r="G17" s="6" t="s">
        <v>385</v>
      </c>
    </row>
    <row r="18" spans="1:7" ht="15" customHeight="1" x14ac:dyDescent="0.2">
      <c r="A18" s="6">
        <v>1</v>
      </c>
      <c r="B18" s="21">
        <v>2</v>
      </c>
      <c r="C18" s="21"/>
      <c r="D18" s="6">
        <v>3</v>
      </c>
      <c r="E18" s="6">
        <v>4</v>
      </c>
      <c r="F18" s="6">
        <v>5</v>
      </c>
      <c r="G18" s="6">
        <v>6</v>
      </c>
    </row>
    <row r="19" spans="1:7" ht="40.049999999999997" customHeight="1" x14ac:dyDescent="0.2">
      <c r="A19" s="6" t="s">
        <v>390</v>
      </c>
      <c r="B19" s="26" t="s">
        <v>391</v>
      </c>
      <c r="C19" s="26"/>
      <c r="D19" s="6" t="s">
        <v>388</v>
      </c>
      <c r="E19" s="9">
        <v>10789.76</v>
      </c>
      <c r="F19" s="9">
        <v>1</v>
      </c>
      <c r="G19" s="9">
        <v>10789.76</v>
      </c>
    </row>
    <row r="20" spans="1:7" ht="25.05" customHeight="1" x14ac:dyDescent="0.2">
      <c r="A20" s="23" t="s">
        <v>339</v>
      </c>
      <c r="B20" s="23"/>
      <c r="C20" s="23"/>
      <c r="D20" s="23"/>
      <c r="E20" s="23"/>
      <c r="F20" s="23"/>
      <c r="G20" s="11">
        <f>SUM(G19:G19)</f>
        <v>10789.76</v>
      </c>
    </row>
    <row r="21" spans="1:7" ht="25.05" customHeight="1" x14ac:dyDescent="0.2"/>
    <row r="22" spans="1:7" ht="19.95" customHeight="1" x14ac:dyDescent="0.2">
      <c r="A22" s="24" t="s">
        <v>319</v>
      </c>
      <c r="B22" s="24"/>
      <c r="C22" s="25" t="s">
        <v>191</v>
      </c>
      <c r="D22" s="25"/>
      <c r="E22" s="25"/>
      <c r="F22" s="25"/>
      <c r="G22" s="25"/>
    </row>
    <row r="23" spans="1:7" ht="19.95" customHeight="1" x14ac:dyDescent="0.2">
      <c r="A23" s="24" t="s">
        <v>320</v>
      </c>
      <c r="B23" s="24"/>
      <c r="C23" s="25" t="s">
        <v>321</v>
      </c>
      <c r="D23" s="25"/>
      <c r="E23" s="25"/>
      <c r="F23" s="25"/>
      <c r="G23" s="25"/>
    </row>
    <row r="24" spans="1:7" ht="15" customHeight="1" x14ac:dyDescent="0.2"/>
    <row r="25" spans="1:7" ht="25.05" customHeight="1" x14ac:dyDescent="0.2">
      <c r="A25" s="16" t="s">
        <v>392</v>
      </c>
      <c r="B25" s="16"/>
      <c r="C25" s="16"/>
      <c r="D25" s="16"/>
      <c r="E25" s="16"/>
      <c r="F25" s="16"/>
      <c r="G25" s="16"/>
    </row>
    <row r="26" spans="1:7" ht="15" customHeight="1" x14ac:dyDescent="0.2"/>
    <row r="27" spans="1:7" ht="49.95" customHeight="1" x14ac:dyDescent="0.2">
      <c r="A27" s="6" t="s">
        <v>227</v>
      </c>
      <c r="B27" s="21" t="s">
        <v>345</v>
      </c>
      <c r="C27" s="21"/>
      <c r="D27" s="6" t="s">
        <v>382</v>
      </c>
      <c r="E27" s="6" t="s">
        <v>383</v>
      </c>
      <c r="F27" s="6" t="s">
        <v>384</v>
      </c>
      <c r="G27" s="6" t="s">
        <v>385</v>
      </c>
    </row>
    <row r="28" spans="1:7" ht="15" customHeight="1" x14ac:dyDescent="0.2">
      <c r="A28" s="6">
        <v>1</v>
      </c>
      <c r="B28" s="21">
        <v>2</v>
      </c>
      <c r="C28" s="21"/>
      <c r="D28" s="6">
        <v>3</v>
      </c>
      <c r="E28" s="6">
        <v>4</v>
      </c>
      <c r="F28" s="6">
        <v>5</v>
      </c>
      <c r="G28" s="6">
        <v>6</v>
      </c>
    </row>
    <row r="29" spans="1:7" ht="40.049999999999997" customHeight="1" x14ac:dyDescent="0.2">
      <c r="A29" s="6" t="s">
        <v>334</v>
      </c>
      <c r="B29" s="26" t="s">
        <v>393</v>
      </c>
      <c r="C29" s="26"/>
      <c r="D29" s="6" t="s">
        <v>293</v>
      </c>
      <c r="E29" s="9">
        <v>1</v>
      </c>
      <c r="F29" s="9">
        <v>977275</v>
      </c>
      <c r="G29" s="9">
        <v>977275</v>
      </c>
    </row>
    <row r="30" spans="1:7" ht="25.05" customHeight="1" x14ac:dyDescent="0.2">
      <c r="A30" s="23" t="s">
        <v>339</v>
      </c>
      <c r="B30" s="23"/>
      <c r="C30" s="23"/>
      <c r="D30" s="23"/>
      <c r="E30" s="23"/>
      <c r="F30" s="23"/>
      <c r="G30" s="11">
        <f>SUM(G29:G29)</f>
        <v>977275</v>
      </c>
    </row>
    <row r="31" spans="1:7" ht="25.05" customHeight="1" x14ac:dyDescent="0.2"/>
    <row r="32" spans="1:7" ht="19.95" customHeight="1" x14ac:dyDescent="0.2">
      <c r="A32" s="24" t="s">
        <v>319</v>
      </c>
      <c r="B32" s="24"/>
      <c r="C32" s="25" t="s">
        <v>191</v>
      </c>
      <c r="D32" s="25"/>
      <c r="E32" s="25"/>
      <c r="F32" s="25"/>
      <c r="G32" s="25"/>
    </row>
    <row r="33" spans="1:7" ht="19.95" customHeight="1" x14ac:dyDescent="0.2">
      <c r="A33" s="24" t="s">
        <v>320</v>
      </c>
      <c r="B33" s="24"/>
      <c r="C33" s="25" t="s">
        <v>321</v>
      </c>
      <c r="D33" s="25"/>
      <c r="E33" s="25"/>
      <c r="F33" s="25"/>
      <c r="G33" s="25"/>
    </row>
    <row r="34" spans="1:7" ht="15" customHeight="1" x14ac:dyDescent="0.2"/>
    <row r="35" spans="1:7" ht="25.05" customHeight="1" x14ac:dyDescent="0.2">
      <c r="A35" s="16" t="s">
        <v>394</v>
      </c>
      <c r="B35" s="16"/>
      <c r="C35" s="16"/>
      <c r="D35" s="16"/>
      <c r="E35" s="16"/>
      <c r="F35" s="16"/>
      <c r="G35" s="16"/>
    </row>
    <row r="36" spans="1:7" ht="15" customHeight="1" x14ac:dyDescent="0.2"/>
    <row r="37" spans="1:7" ht="49.95" customHeight="1" x14ac:dyDescent="0.2">
      <c r="A37" s="6" t="s">
        <v>227</v>
      </c>
      <c r="B37" s="21" t="s">
        <v>345</v>
      </c>
      <c r="C37" s="21"/>
      <c r="D37" s="6" t="s">
        <v>382</v>
      </c>
      <c r="E37" s="6" t="s">
        <v>383</v>
      </c>
      <c r="F37" s="6" t="s">
        <v>384</v>
      </c>
      <c r="G37" s="6" t="s">
        <v>385</v>
      </c>
    </row>
    <row r="38" spans="1:7" ht="15" customHeight="1" x14ac:dyDescent="0.2">
      <c r="A38" s="6">
        <v>1</v>
      </c>
      <c r="B38" s="21">
        <v>2</v>
      </c>
      <c r="C38" s="21"/>
      <c r="D38" s="6">
        <v>3</v>
      </c>
      <c r="E38" s="6">
        <v>4</v>
      </c>
      <c r="F38" s="6">
        <v>5</v>
      </c>
      <c r="G38" s="6">
        <v>6</v>
      </c>
    </row>
    <row r="39" spans="1:7" ht="40.049999999999997" customHeight="1" x14ac:dyDescent="0.2">
      <c r="A39" s="6" t="s">
        <v>335</v>
      </c>
      <c r="B39" s="26" t="s">
        <v>395</v>
      </c>
      <c r="C39" s="26"/>
      <c r="D39" s="6" t="s">
        <v>293</v>
      </c>
      <c r="E39" s="9">
        <v>1</v>
      </c>
      <c r="F39" s="9">
        <v>243266.73</v>
      </c>
      <c r="G39" s="9">
        <v>243266.73</v>
      </c>
    </row>
    <row r="40" spans="1:7" ht="25.05" customHeight="1" x14ac:dyDescent="0.2">
      <c r="A40" s="23" t="s">
        <v>339</v>
      </c>
      <c r="B40" s="23"/>
      <c r="C40" s="23"/>
      <c r="D40" s="23"/>
      <c r="E40" s="23"/>
      <c r="F40" s="23"/>
      <c r="G40" s="11">
        <f>SUM(G39:G39)</f>
        <v>243266.73</v>
      </c>
    </row>
    <row r="41" spans="1:7" ht="25.05" customHeight="1" x14ac:dyDescent="0.2"/>
    <row r="42" spans="1:7" ht="19.95" customHeight="1" x14ac:dyDescent="0.2">
      <c r="A42" s="24" t="s">
        <v>319</v>
      </c>
      <c r="B42" s="24"/>
      <c r="C42" s="25" t="s">
        <v>191</v>
      </c>
      <c r="D42" s="25"/>
      <c r="E42" s="25"/>
      <c r="F42" s="25"/>
      <c r="G42" s="25"/>
    </row>
    <row r="43" spans="1:7" ht="19.95" customHeight="1" x14ac:dyDescent="0.2">
      <c r="A43" s="24" t="s">
        <v>320</v>
      </c>
      <c r="B43" s="24"/>
      <c r="C43" s="25" t="s">
        <v>321</v>
      </c>
      <c r="D43" s="25"/>
      <c r="E43" s="25"/>
      <c r="F43" s="25"/>
      <c r="G43" s="25"/>
    </row>
    <row r="44" spans="1:7" ht="15" customHeight="1" x14ac:dyDescent="0.2"/>
    <row r="45" spans="1:7" ht="25.05" customHeight="1" x14ac:dyDescent="0.2">
      <c r="A45" s="16" t="s">
        <v>396</v>
      </c>
      <c r="B45" s="16"/>
      <c r="C45" s="16"/>
      <c r="D45" s="16"/>
      <c r="E45" s="16"/>
      <c r="F45" s="16"/>
      <c r="G45" s="16"/>
    </row>
    <row r="46" spans="1:7" ht="15" customHeight="1" x14ac:dyDescent="0.2"/>
    <row r="47" spans="1:7" ht="49.95" customHeight="1" x14ac:dyDescent="0.2">
      <c r="A47" s="6" t="s">
        <v>227</v>
      </c>
      <c r="B47" s="21" t="s">
        <v>345</v>
      </c>
      <c r="C47" s="21"/>
      <c r="D47" s="6" t="s">
        <v>382</v>
      </c>
      <c r="E47" s="6" t="s">
        <v>383</v>
      </c>
      <c r="F47" s="6" t="s">
        <v>384</v>
      </c>
      <c r="G47" s="6" t="s">
        <v>385</v>
      </c>
    </row>
    <row r="48" spans="1:7" ht="15" customHeight="1" x14ac:dyDescent="0.2">
      <c r="A48" s="6">
        <v>1</v>
      </c>
      <c r="B48" s="21">
        <v>2</v>
      </c>
      <c r="C48" s="21"/>
      <c r="D48" s="6">
        <v>3</v>
      </c>
      <c r="E48" s="6">
        <v>4</v>
      </c>
      <c r="F48" s="6">
        <v>5</v>
      </c>
      <c r="G48" s="6">
        <v>6</v>
      </c>
    </row>
    <row r="49" spans="1:7" ht="19.95" customHeight="1" x14ac:dyDescent="0.2">
      <c r="A49" s="6" t="s">
        <v>397</v>
      </c>
      <c r="B49" s="26" t="s">
        <v>398</v>
      </c>
      <c r="C49" s="26"/>
      <c r="D49" s="6" t="s">
        <v>293</v>
      </c>
      <c r="E49" s="9">
        <v>1</v>
      </c>
      <c r="F49" s="9">
        <v>1364678.66</v>
      </c>
      <c r="G49" s="9">
        <v>1364678.66</v>
      </c>
    </row>
    <row r="50" spans="1:7" ht="25.05" customHeight="1" x14ac:dyDescent="0.2">
      <c r="A50" s="23" t="s">
        <v>339</v>
      </c>
      <c r="B50" s="23"/>
      <c r="C50" s="23"/>
      <c r="D50" s="23"/>
      <c r="E50" s="23"/>
      <c r="F50" s="23"/>
      <c r="G50" s="11">
        <f>SUM(G49:G49)</f>
        <v>1364678.66</v>
      </c>
    </row>
    <row r="51" spans="1:7" ht="25.05" customHeight="1" x14ac:dyDescent="0.2"/>
    <row r="52" spans="1:7" ht="19.95" customHeight="1" x14ac:dyDescent="0.2">
      <c r="A52" s="24" t="s">
        <v>319</v>
      </c>
      <c r="B52" s="24"/>
      <c r="C52" s="25" t="s">
        <v>191</v>
      </c>
      <c r="D52" s="25"/>
      <c r="E52" s="25"/>
      <c r="F52" s="25"/>
      <c r="G52" s="25"/>
    </row>
    <row r="53" spans="1:7" ht="19.95" customHeight="1" x14ac:dyDescent="0.2">
      <c r="A53" s="24" t="s">
        <v>320</v>
      </c>
      <c r="B53" s="24"/>
      <c r="C53" s="25" t="s">
        <v>321</v>
      </c>
      <c r="D53" s="25"/>
      <c r="E53" s="25"/>
      <c r="F53" s="25"/>
      <c r="G53" s="25"/>
    </row>
    <row r="54" spans="1:7" ht="15" customHeight="1" x14ac:dyDescent="0.2"/>
    <row r="55" spans="1:7" ht="25.05" customHeight="1" x14ac:dyDescent="0.2">
      <c r="A55" s="16" t="s">
        <v>399</v>
      </c>
      <c r="B55" s="16"/>
      <c r="C55" s="16"/>
      <c r="D55" s="16"/>
      <c r="E55" s="16"/>
      <c r="F55" s="16"/>
      <c r="G55" s="16"/>
    </row>
    <row r="56" spans="1:7" ht="15" customHeight="1" x14ac:dyDescent="0.2"/>
    <row r="57" spans="1:7" ht="49.95" customHeight="1" x14ac:dyDescent="0.2">
      <c r="A57" s="6" t="s">
        <v>227</v>
      </c>
      <c r="B57" s="21" t="s">
        <v>345</v>
      </c>
      <c r="C57" s="21"/>
      <c r="D57" s="6" t="s">
        <v>382</v>
      </c>
      <c r="E57" s="6" t="s">
        <v>383</v>
      </c>
      <c r="F57" s="6" t="s">
        <v>384</v>
      </c>
      <c r="G57" s="6" t="s">
        <v>385</v>
      </c>
    </row>
    <row r="58" spans="1:7" ht="15" customHeight="1" x14ac:dyDescent="0.2">
      <c r="A58" s="6">
        <v>1</v>
      </c>
      <c r="B58" s="21">
        <v>2</v>
      </c>
      <c r="C58" s="21"/>
      <c r="D58" s="6">
        <v>3</v>
      </c>
      <c r="E58" s="6">
        <v>4</v>
      </c>
      <c r="F58" s="6">
        <v>5</v>
      </c>
      <c r="G58" s="6">
        <v>6</v>
      </c>
    </row>
    <row r="59" spans="1:7" ht="40.049999999999997" customHeight="1" x14ac:dyDescent="0.2">
      <c r="A59" s="6" t="s">
        <v>400</v>
      </c>
      <c r="B59" s="26" t="s">
        <v>401</v>
      </c>
      <c r="C59" s="26"/>
      <c r="D59" s="6" t="s">
        <v>293</v>
      </c>
      <c r="E59" s="9">
        <v>1</v>
      </c>
      <c r="F59" s="9">
        <v>83975</v>
      </c>
      <c r="G59" s="9">
        <v>83975</v>
      </c>
    </row>
    <row r="60" spans="1:7" ht="25.05" customHeight="1" x14ac:dyDescent="0.2">
      <c r="A60" s="23" t="s">
        <v>339</v>
      </c>
      <c r="B60" s="23"/>
      <c r="C60" s="23"/>
      <c r="D60" s="23"/>
      <c r="E60" s="23"/>
      <c r="F60" s="23"/>
      <c r="G60" s="11">
        <f>SUM(G59:G59)</f>
        <v>83975</v>
      </c>
    </row>
    <row r="61" spans="1:7" ht="25.05" customHeight="1" x14ac:dyDescent="0.2"/>
    <row r="62" spans="1:7" ht="19.95" customHeight="1" x14ac:dyDescent="0.2">
      <c r="A62" s="24" t="s">
        <v>319</v>
      </c>
      <c r="B62" s="24"/>
      <c r="C62" s="25" t="s">
        <v>191</v>
      </c>
      <c r="D62" s="25"/>
      <c r="E62" s="25"/>
      <c r="F62" s="25"/>
      <c r="G62" s="25"/>
    </row>
    <row r="63" spans="1:7" ht="19.95" customHeight="1" x14ac:dyDescent="0.2">
      <c r="A63" s="24" t="s">
        <v>320</v>
      </c>
      <c r="B63" s="24"/>
      <c r="C63" s="25" t="s">
        <v>321</v>
      </c>
      <c r="D63" s="25"/>
      <c r="E63" s="25"/>
      <c r="F63" s="25"/>
      <c r="G63" s="25"/>
    </row>
    <row r="64" spans="1:7" ht="15" customHeight="1" x14ac:dyDescent="0.2"/>
    <row r="65" spans="1:7" ht="25.05" customHeight="1" x14ac:dyDescent="0.2">
      <c r="A65" s="16" t="s">
        <v>402</v>
      </c>
      <c r="B65" s="16"/>
      <c r="C65" s="16"/>
      <c r="D65" s="16"/>
      <c r="E65" s="16"/>
      <c r="F65" s="16"/>
      <c r="G65" s="16"/>
    </row>
    <row r="66" spans="1:7" ht="15" customHeight="1" x14ac:dyDescent="0.2"/>
    <row r="67" spans="1:7" ht="49.95" customHeight="1" x14ac:dyDescent="0.2">
      <c r="A67" s="6" t="s">
        <v>227</v>
      </c>
      <c r="B67" s="21" t="s">
        <v>345</v>
      </c>
      <c r="C67" s="21"/>
      <c r="D67" s="6" t="s">
        <v>382</v>
      </c>
      <c r="E67" s="6" t="s">
        <v>383</v>
      </c>
      <c r="F67" s="6" t="s">
        <v>384</v>
      </c>
      <c r="G67" s="6" t="s">
        <v>385</v>
      </c>
    </row>
    <row r="68" spans="1:7" ht="15" customHeight="1" x14ac:dyDescent="0.2">
      <c r="A68" s="6">
        <v>1</v>
      </c>
      <c r="B68" s="21">
        <v>2</v>
      </c>
      <c r="C68" s="21"/>
      <c r="D68" s="6">
        <v>3</v>
      </c>
      <c r="E68" s="6">
        <v>4</v>
      </c>
      <c r="F68" s="6">
        <v>5</v>
      </c>
      <c r="G68" s="6">
        <v>6</v>
      </c>
    </row>
    <row r="69" spans="1:7" ht="40.049999999999997" customHeight="1" x14ac:dyDescent="0.2">
      <c r="A69" s="6" t="s">
        <v>403</v>
      </c>
      <c r="B69" s="26" t="s">
        <v>404</v>
      </c>
      <c r="C69" s="26"/>
      <c r="D69" s="6" t="s">
        <v>293</v>
      </c>
      <c r="E69" s="9">
        <v>1</v>
      </c>
      <c r="F69" s="9">
        <v>363796.91</v>
      </c>
      <c r="G69" s="9">
        <v>363796.91</v>
      </c>
    </row>
    <row r="70" spans="1:7" ht="25.05" customHeight="1" x14ac:dyDescent="0.2">
      <c r="A70" s="23" t="s">
        <v>339</v>
      </c>
      <c r="B70" s="23"/>
      <c r="C70" s="23"/>
      <c r="D70" s="23"/>
      <c r="E70" s="23"/>
      <c r="F70" s="23"/>
      <c r="G70" s="11">
        <f>SUM(G69:G69)</f>
        <v>363796.91</v>
      </c>
    </row>
    <row r="71" spans="1:7" ht="25.05" customHeight="1" x14ac:dyDescent="0.2"/>
    <row r="72" spans="1:7" ht="19.95" customHeight="1" x14ac:dyDescent="0.2">
      <c r="A72" s="24" t="s">
        <v>319</v>
      </c>
      <c r="B72" s="24"/>
      <c r="C72" s="25" t="s">
        <v>191</v>
      </c>
      <c r="D72" s="25"/>
      <c r="E72" s="25"/>
      <c r="F72" s="25"/>
      <c r="G72" s="25"/>
    </row>
    <row r="73" spans="1:7" ht="19.95" customHeight="1" x14ac:dyDescent="0.2">
      <c r="A73" s="24" t="s">
        <v>320</v>
      </c>
      <c r="B73" s="24"/>
      <c r="C73" s="25" t="s">
        <v>321</v>
      </c>
      <c r="D73" s="25"/>
      <c r="E73" s="25"/>
      <c r="F73" s="25"/>
      <c r="G73" s="25"/>
    </row>
    <row r="74" spans="1:7" ht="15" customHeight="1" x14ac:dyDescent="0.2"/>
    <row r="75" spans="1:7" ht="25.05" customHeight="1" x14ac:dyDescent="0.2">
      <c r="A75" s="16" t="s">
        <v>405</v>
      </c>
      <c r="B75" s="16"/>
      <c r="C75" s="16"/>
      <c r="D75" s="16"/>
      <c r="E75" s="16"/>
      <c r="F75" s="16"/>
      <c r="G75" s="16"/>
    </row>
    <row r="76" spans="1:7" ht="15" customHeight="1" x14ac:dyDescent="0.2"/>
    <row r="77" spans="1:7" ht="49.95" customHeight="1" x14ac:dyDescent="0.2">
      <c r="A77" s="6" t="s">
        <v>227</v>
      </c>
      <c r="B77" s="21" t="s">
        <v>345</v>
      </c>
      <c r="C77" s="21"/>
      <c r="D77" s="6" t="s">
        <v>382</v>
      </c>
      <c r="E77" s="6" t="s">
        <v>383</v>
      </c>
      <c r="F77" s="6" t="s">
        <v>384</v>
      </c>
      <c r="G77" s="6" t="s">
        <v>385</v>
      </c>
    </row>
    <row r="78" spans="1:7" ht="15" customHeight="1" x14ac:dyDescent="0.2">
      <c r="A78" s="6">
        <v>1</v>
      </c>
      <c r="B78" s="21">
        <v>2</v>
      </c>
      <c r="C78" s="21"/>
      <c r="D78" s="6">
        <v>3</v>
      </c>
      <c r="E78" s="6">
        <v>4</v>
      </c>
      <c r="F78" s="6">
        <v>5</v>
      </c>
      <c r="G78" s="6">
        <v>6</v>
      </c>
    </row>
    <row r="79" spans="1:7" ht="25.05" customHeight="1" x14ac:dyDescent="0.2">
      <c r="A79" s="23" t="s">
        <v>339</v>
      </c>
      <c r="B79" s="23"/>
      <c r="C79" s="23"/>
      <c r="D79" s="23"/>
      <c r="E79" s="23"/>
      <c r="F79" s="23"/>
      <c r="G79" s="11"/>
    </row>
    <row r="80" spans="1:7" ht="25.05" customHeight="1" x14ac:dyDescent="0.2"/>
    <row r="81" spans="1:7" ht="19.95" customHeight="1" x14ac:dyDescent="0.2">
      <c r="A81" s="24" t="s">
        <v>319</v>
      </c>
      <c r="B81" s="24"/>
      <c r="C81" s="25" t="s">
        <v>191</v>
      </c>
      <c r="D81" s="25"/>
      <c r="E81" s="25"/>
      <c r="F81" s="25"/>
      <c r="G81" s="25"/>
    </row>
    <row r="82" spans="1:7" ht="19.95" customHeight="1" x14ac:dyDescent="0.2">
      <c r="A82" s="24" t="s">
        <v>320</v>
      </c>
      <c r="B82" s="24"/>
      <c r="C82" s="25" t="s">
        <v>321</v>
      </c>
      <c r="D82" s="25"/>
      <c r="E82" s="25"/>
      <c r="F82" s="25"/>
      <c r="G82" s="25"/>
    </row>
    <row r="83" spans="1:7" ht="15" customHeight="1" x14ac:dyDescent="0.2"/>
    <row r="84" spans="1:7" ht="25.05" customHeight="1" x14ac:dyDescent="0.2">
      <c r="A84" s="16" t="s">
        <v>406</v>
      </c>
      <c r="B84" s="16"/>
      <c r="C84" s="16"/>
      <c r="D84" s="16"/>
      <c r="E84" s="16"/>
      <c r="F84" s="16"/>
      <c r="G84" s="16"/>
    </row>
    <row r="85" spans="1:7" ht="15" customHeight="1" x14ac:dyDescent="0.2"/>
    <row r="86" spans="1:7" ht="49.95" customHeight="1" x14ac:dyDescent="0.2">
      <c r="A86" s="6" t="s">
        <v>227</v>
      </c>
      <c r="B86" s="21" t="s">
        <v>345</v>
      </c>
      <c r="C86" s="21"/>
      <c r="D86" s="6" t="s">
        <v>382</v>
      </c>
      <c r="E86" s="6" t="s">
        <v>383</v>
      </c>
      <c r="F86" s="6" t="s">
        <v>384</v>
      </c>
      <c r="G86" s="6" t="s">
        <v>385</v>
      </c>
    </row>
    <row r="87" spans="1:7" ht="15" customHeight="1" x14ac:dyDescent="0.2">
      <c r="A87" s="6">
        <v>1</v>
      </c>
      <c r="B87" s="21">
        <v>2</v>
      </c>
      <c r="C87" s="21"/>
      <c r="D87" s="6">
        <v>3</v>
      </c>
      <c r="E87" s="6">
        <v>4</v>
      </c>
      <c r="F87" s="6">
        <v>5</v>
      </c>
      <c r="G87" s="6">
        <v>6</v>
      </c>
    </row>
    <row r="88" spans="1:7" ht="40.049999999999997" customHeight="1" x14ac:dyDescent="0.2">
      <c r="A88" s="6" t="s">
        <v>407</v>
      </c>
      <c r="B88" s="26" t="s">
        <v>408</v>
      </c>
      <c r="C88" s="26"/>
      <c r="D88" s="6" t="s">
        <v>293</v>
      </c>
      <c r="E88" s="9">
        <v>1</v>
      </c>
      <c r="F88" s="9">
        <v>174738.1</v>
      </c>
      <c r="G88" s="9">
        <v>174738.1</v>
      </c>
    </row>
    <row r="89" spans="1:7" ht="25.05" customHeight="1" x14ac:dyDescent="0.2">
      <c r="A89" s="23" t="s">
        <v>339</v>
      </c>
      <c r="B89" s="23"/>
      <c r="C89" s="23"/>
      <c r="D89" s="23"/>
      <c r="E89" s="23"/>
      <c r="F89" s="23"/>
      <c r="G89" s="11">
        <f>SUM(G88:G88)</f>
        <v>174738.1</v>
      </c>
    </row>
    <row r="90" spans="1:7" ht="25.05" customHeight="1" x14ac:dyDescent="0.2"/>
    <row r="91" spans="1:7" ht="19.95" customHeight="1" x14ac:dyDescent="0.2">
      <c r="A91" s="24" t="s">
        <v>319</v>
      </c>
      <c r="B91" s="24"/>
      <c r="C91" s="25" t="s">
        <v>191</v>
      </c>
      <c r="D91" s="25"/>
      <c r="E91" s="25"/>
      <c r="F91" s="25"/>
      <c r="G91" s="25"/>
    </row>
    <row r="92" spans="1:7" ht="19.95" customHeight="1" x14ac:dyDescent="0.2">
      <c r="A92" s="24" t="s">
        <v>320</v>
      </c>
      <c r="B92" s="24"/>
      <c r="C92" s="25" t="s">
        <v>342</v>
      </c>
      <c r="D92" s="25"/>
      <c r="E92" s="25"/>
      <c r="F92" s="25"/>
      <c r="G92" s="25"/>
    </row>
    <row r="93" spans="1:7" ht="15" customHeight="1" x14ac:dyDescent="0.2"/>
    <row r="94" spans="1:7" ht="25.05" customHeight="1" x14ac:dyDescent="0.2">
      <c r="A94" s="16" t="s">
        <v>381</v>
      </c>
      <c r="B94" s="16"/>
      <c r="C94" s="16"/>
      <c r="D94" s="16"/>
      <c r="E94" s="16"/>
      <c r="F94" s="16"/>
      <c r="G94" s="16"/>
    </row>
    <row r="95" spans="1:7" ht="15" customHeight="1" x14ac:dyDescent="0.2"/>
    <row r="96" spans="1:7" ht="49.95" customHeight="1" x14ac:dyDescent="0.2">
      <c r="A96" s="6" t="s">
        <v>227</v>
      </c>
      <c r="B96" s="21" t="s">
        <v>345</v>
      </c>
      <c r="C96" s="21"/>
      <c r="D96" s="6" t="s">
        <v>382</v>
      </c>
      <c r="E96" s="6" t="s">
        <v>383</v>
      </c>
      <c r="F96" s="6" t="s">
        <v>384</v>
      </c>
      <c r="G96" s="6" t="s">
        <v>385</v>
      </c>
    </row>
    <row r="97" spans="1:7" ht="15" customHeight="1" x14ac:dyDescent="0.2">
      <c r="A97" s="6">
        <v>1</v>
      </c>
      <c r="B97" s="21">
        <v>2</v>
      </c>
      <c r="C97" s="21"/>
      <c r="D97" s="6">
        <v>3</v>
      </c>
      <c r="E97" s="6">
        <v>4</v>
      </c>
      <c r="F97" s="6">
        <v>5</v>
      </c>
      <c r="G97" s="6">
        <v>6</v>
      </c>
    </row>
    <row r="98" spans="1:7" ht="40.049999999999997" customHeight="1" x14ac:dyDescent="0.2">
      <c r="A98" s="6" t="s">
        <v>386</v>
      </c>
      <c r="B98" s="26" t="s">
        <v>387</v>
      </c>
      <c r="C98" s="26"/>
      <c r="D98" s="6" t="s">
        <v>388</v>
      </c>
      <c r="E98" s="9">
        <v>1</v>
      </c>
      <c r="F98" s="9">
        <v>209763.6</v>
      </c>
      <c r="G98" s="9">
        <v>209763.6</v>
      </c>
    </row>
    <row r="99" spans="1:7" ht="25.05" customHeight="1" x14ac:dyDescent="0.2">
      <c r="A99" s="23" t="s">
        <v>339</v>
      </c>
      <c r="B99" s="23"/>
      <c r="C99" s="23"/>
      <c r="D99" s="23"/>
      <c r="E99" s="23"/>
      <c r="F99" s="23"/>
      <c r="G99" s="11">
        <f>SUM(G98:G98)</f>
        <v>209763.6</v>
      </c>
    </row>
    <row r="100" spans="1:7" ht="25.05" customHeight="1" x14ac:dyDescent="0.2"/>
    <row r="101" spans="1:7" ht="19.95" customHeight="1" x14ac:dyDescent="0.2">
      <c r="A101" s="24" t="s">
        <v>319</v>
      </c>
      <c r="B101" s="24"/>
      <c r="C101" s="25" t="s">
        <v>191</v>
      </c>
      <c r="D101" s="25"/>
      <c r="E101" s="25"/>
      <c r="F101" s="25"/>
      <c r="G101" s="25"/>
    </row>
    <row r="102" spans="1:7" ht="19.95" customHeight="1" x14ac:dyDescent="0.2">
      <c r="A102" s="24" t="s">
        <v>320</v>
      </c>
      <c r="B102" s="24"/>
      <c r="C102" s="25" t="s">
        <v>342</v>
      </c>
      <c r="D102" s="25"/>
      <c r="E102" s="25"/>
      <c r="F102" s="25"/>
      <c r="G102" s="25"/>
    </row>
    <row r="103" spans="1:7" ht="15" customHeight="1" x14ac:dyDescent="0.2"/>
    <row r="104" spans="1:7" ht="25.05" customHeight="1" x14ac:dyDescent="0.2">
      <c r="A104" s="16" t="s">
        <v>389</v>
      </c>
      <c r="B104" s="16"/>
      <c r="C104" s="16"/>
      <c r="D104" s="16"/>
      <c r="E104" s="16"/>
      <c r="F104" s="16"/>
      <c r="G104" s="16"/>
    </row>
    <row r="105" spans="1:7" ht="15" customHeight="1" x14ac:dyDescent="0.2"/>
    <row r="106" spans="1:7" ht="49.95" customHeight="1" x14ac:dyDescent="0.2">
      <c r="A106" s="6" t="s">
        <v>227</v>
      </c>
      <c r="B106" s="21" t="s">
        <v>345</v>
      </c>
      <c r="C106" s="21"/>
      <c r="D106" s="6" t="s">
        <v>382</v>
      </c>
      <c r="E106" s="6" t="s">
        <v>383</v>
      </c>
      <c r="F106" s="6" t="s">
        <v>384</v>
      </c>
      <c r="G106" s="6" t="s">
        <v>385</v>
      </c>
    </row>
    <row r="107" spans="1:7" ht="15" customHeight="1" x14ac:dyDescent="0.2">
      <c r="A107" s="6">
        <v>1</v>
      </c>
      <c r="B107" s="21">
        <v>2</v>
      </c>
      <c r="C107" s="21"/>
      <c r="D107" s="6">
        <v>3</v>
      </c>
      <c r="E107" s="6">
        <v>4</v>
      </c>
      <c r="F107" s="6">
        <v>5</v>
      </c>
      <c r="G107" s="6">
        <v>6</v>
      </c>
    </row>
    <row r="108" spans="1:7" ht="40.049999999999997" customHeight="1" x14ac:dyDescent="0.2">
      <c r="A108" s="6" t="s">
        <v>390</v>
      </c>
      <c r="B108" s="26" t="s">
        <v>391</v>
      </c>
      <c r="C108" s="26"/>
      <c r="D108" s="6" t="s">
        <v>388</v>
      </c>
      <c r="E108" s="9">
        <v>444305.05</v>
      </c>
      <c r="F108" s="9">
        <v>1</v>
      </c>
      <c r="G108" s="9">
        <v>444305.05</v>
      </c>
    </row>
    <row r="109" spans="1:7" ht="25.05" customHeight="1" x14ac:dyDescent="0.2">
      <c r="A109" s="23" t="s">
        <v>339</v>
      </c>
      <c r="B109" s="23"/>
      <c r="C109" s="23"/>
      <c r="D109" s="23"/>
      <c r="E109" s="23"/>
      <c r="F109" s="23"/>
      <c r="G109" s="11">
        <f>SUM(G108:G108)</f>
        <v>444305.05</v>
      </c>
    </row>
    <row r="110" spans="1:7" ht="25.05" customHeight="1" x14ac:dyDescent="0.2"/>
    <row r="111" spans="1:7" ht="19.95" customHeight="1" x14ac:dyDescent="0.2">
      <c r="A111" s="24" t="s">
        <v>319</v>
      </c>
      <c r="B111" s="24"/>
      <c r="C111" s="25" t="s">
        <v>191</v>
      </c>
      <c r="D111" s="25"/>
      <c r="E111" s="25"/>
      <c r="F111" s="25"/>
      <c r="G111" s="25"/>
    </row>
    <row r="112" spans="1:7" ht="19.95" customHeight="1" x14ac:dyDescent="0.2">
      <c r="A112" s="24" t="s">
        <v>320</v>
      </c>
      <c r="B112" s="24"/>
      <c r="C112" s="25" t="s">
        <v>342</v>
      </c>
      <c r="D112" s="25"/>
      <c r="E112" s="25"/>
      <c r="F112" s="25"/>
      <c r="G112" s="25"/>
    </row>
    <row r="113" spans="1:7" ht="15" customHeight="1" x14ac:dyDescent="0.2"/>
    <row r="114" spans="1:7" ht="25.05" customHeight="1" x14ac:dyDescent="0.2">
      <c r="A114" s="16" t="s">
        <v>405</v>
      </c>
      <c r="B114" s="16"/>
      <c r="C114" s="16"/>
      <c r="D114" s="16"/>
      <c r="E114" s="16"/>
      <c r="F114" s="16"/>
      <c r="G114" s="16"/>
    </row>
    <row r="115" spans="1:7" ht="15" customHeight="1" x14ac:dyDescent="0.2"/>
    <row r="116" spans="1:7" ht="49.95" customHeight="1" x14ac:dyDescent="0.2">
      <c r="A116" s="6" t="s">
        <v>227</v>
      </c>
      <c r="B116" s="21" t="s">
        <v>345</v>
      </c>
      <c r="C116" s="21"/>
      <c r="D116" s="6" t="s">
        <v>382</v>
      </c>
      <c r="E116" s="6" t="s">
        <v>383</v>
      </c>
      <c r="F116" s="6" t="s">
        <v>384</v>
      </c>
      <c r="G116" s="6" t="s">
        <v>385</v>
      </c>
    </row>
    <row r="117" spans="1:7" ht="15" customHeight="1" x14ac:dyDescent="0.2">
      <c r="A117" s="6">
        <v>1</v>
      </c>
      <c r="B117" s="21">
        <v>2</v>
      </c>
      <c r="C117" s="21"/>
      <c r="D117" s="6">
        <v>3</v>
      </c>
      <c r="E117" s="6">
        <v>4</v>
      </c>
      <c r="F117" s="6">
        <v>5</v>
      </c>
      <c r="G117" s="6">
        <v>6</v>
      </c>
    </row>
    <row r="118" spans="1:7" ht="25.05" customHeight="1" x14ac:dyDescent="0.2">
      <c r="A118" s="23" t="s">
        <v>339</v>
      </c>
      <c r="B118" s="23"/>
      <c r="C118" s="23"/>
      <c r="D118" s="23"/>
      <c r="E118" s="23"/>
      <c r="F118" s="23"/>
      <c r="G118" s="11"/>
    </row>
    <row r="119" spans="1:7" ht="25.05" customHeight="1" x14ac:dyDescent="0.2"/>
    <row r="120" spans="1:7" ht="19.95" customHeight="1" x14ac:dyDescent="0.2">
      <c r="A120" s="24" t="s">
        <v>319</v>
      </c>
      <c r="B120" s="24"/>
      <c r="C120" s="25" t="s">
        <v>191</v>
      </c>
      <c r="D120" s="25"/>
      <c r="E120" s="25"/>
      <c r="F120" s="25"/>
      <c r="G120" s="25"/>
    </row>
    <row r="121" spans="1:7" ht="19.95" customHeight="1" x14ac:dyDescent="0.2">
      <c r="A121" s="24" t="s">
        <v>320</v>
      </c>
      <c r="B121" s="24"/>
      <c r="C121" s="25" t="s">
        <v>342</v>
      </c>
      <c r="D121" s="25"/>
      <c r="E121" s="25"/>
      <c r="F121" s="25"/>
      <c r="G121" s="25"/>
    </row>
    <row r="122" spans="1:7" ht="15" customHeight="1" x14ac:dyDescent="0.2"/>
    <row r="123" spans="1:7" ht="25.05" customHeight="1" x14ac:dyDescent="0.2">
      <c r="A123" s="16" t="s">
        <v>392</v>
      </c>
      <c r="B123" s="16"/>
      <c r="C123" s="16"/>
      <c r="D123" s="16"/>
      <c r="E123" s="16"/>
      <c r="F123" s="16"/>
      <c r="G123" s="16"/>
    </row>
    <row r="124" spans="1:7" ht="15" customHeight="1" x14ac:dyDescent="0.2"/>
    <row r="125" spans="1:7" ht="49.95" customHeight="1" x14ac:dyDescent="0.2">
      <c r="A125" s="6" t="s">
        <v>227</v>
      </c>
      <c r="B125" s="21" t="s">
        <v>345</v>
      </c>
      <c r="C125" s="21"/>
      <c r="D125" s="6" t="s">
        <v>382</v>
      </c>
      <c r="E125" s="6" t="s">
        <v>383</v>
      </c>
      <c r="F125" s="6" t="s">
        <v>384</v>
      </c>
      <c r="G125" s="6" t="s">
        <v>385</v>
      </c>
    </row>
    <row r="126" spans="1:7" ht="15" customHeight="1" x14ac:dyDescent="0.2">
      <c r="A126" s="6">
        <v>1</v>
      </c>
      <c r="B126" s="21">
        <v>2</v>
      </c>
      <c r="C126" s="21"/>
      <c r="D126" s="6">
        <v>3</v>
      </c>
      <c r="E126" s="6">
        <v>4</v>
      </c>
      <c r="F126" s="6">
        <v>5</v>
      </c>
      <c r="G126" s="6">
        <v>6</v>
      </c>
    </row>
    <row r="127" spans="1:7" ht="40.049999999999997" customHeight="1" x14ac:dyDescent="0.2">
      <c r="A127" s="6" t="s">
        <v>334</v>
      </c>
      <c r="B127" s="26" t="s">
        <v>393</v>
      </c>
      <c r="C127" s="26"/>
      <c r="D127" s="6" t="s">
        <v>293</v>
      </c>
      <c r="E127" s="9">
        <v>1</v>
      </c>
      <c r="F127" s="9">
        <v>454121</v>
      </c>
      <c r="G127" s="9">
        <v>454121</v>
      </c>
    </row>
    <row r="128" spans="1:7" ht="40.049999999999997" customHeight="1" x14ac:dyDescent="0.2">
      <c r="A128" s="6" t="s">
        <v>409</v>
      </c>
      <c r="B128" s="26" t="s">
        <v>410</v>
      </c>
      <c r="C128" s="26"/>
      <c r="D128" s="6" t="s">
        <v>388</v>
      </c>
      <c r="E128" s="9">
        <v>367143.19</v>
      </c>
      <c r="F128" s="9">
        <v>1</v>
      </c>
      <c r="G128" s="9">
        <v>367143.19</v>
      </c>
    </row>
    <row r="129" spans="1:7" ht="25.05" customHeight="1" x14ac:dyDescent="0.2">
      <c r="A129" s="23" t="s">
        <v>339</v>
      </c>
      <c r="B129" s="23"/>
      <c r="C129" s="23"/>
      <c r="D129" s="23"/>
      <c r="E129" s="23"/>
      <c r="F129" s="23"/>
      <c r="G129" s="11">
        <f>SUM(G127:G128)</f>
        <v>821264.19</v>
      </c>
    </row>
    <row r="130" spans="1:7" ht="25.05" customHeight="1" x14ac:dyDescent="0.2"/>
    <row r="131" spans="1:7" ht="19.95" customHeight="1" x14ac:dyDescent="0.2">
      <c r="A131" s="24" t="s">
        <v>319</v>
      </c>
      <c r="B131" s="24"/>
      <c r="C131" s="25" t="s">
        <v>191</v>
      </c>
      <c r="D131" s="25"/>
      <c r="E131" s="25"/>
      <c r="F131" s="25"/>
      <c r="G131" s="25"/>
    </row>
    <row r="132" spans="1:7" ht="19.95" customHeight="1" x14ac:dyDescent="0.2">
      <c r="A132" s="24" t="s">
        <v>320</v>
      </c>
      <c r="B132" s="24"/>
      <c r="C132" s="25" t="s">
        <v>342</v>
      </c>
      <c r="D132" s="25"/>
      <c r="E132" s="25"/>
      <c r="F132" s="25"/>
      <c r="G132" s="25"/>
    </row>
    <row r="133" spans="1:7" ht="15" customHeight="1" x14ac:dyDescent="0.2"/>
    <row r="134" spans="1:7" ht="25.05" customHeight="1" x14ac:dyDescent="0.2">
      <c r="A134" s="16" t="s">
        <v>394</v>
      </c>
      <c r="B134" s="16"/>
      <c r="C134" s="16"/>
      <c r="D134" s="16"/>
      <c r="E134" s="16"/>
      <c r="F134" s="16"/>
      <c r="G134" s="16"/>
    </row>
    <row r="135" spans="1:7" ht="15" customHeight="1" x14ac:dyDescent="0.2"/>
    <row r="136" spans="1:7" ht="49.95" customHeight="1" x14ac:dyDescent="0.2">
      <c r="A136" s="6" t="s">
        <v>227</v>
      </c>
      <c r="B136" s="21" t="s">
        <v>345</v>
      </c>
      <c r="C136" s="21"/>
      <c r="D136" s="6" t="s">
        <v>382</v>
      </c>
      <c r="E136" s="6" t="s">
        <v>383</v>
      </c>
      <c r="F136" s="6" t="s">
        <v>384</v>
      </c>
      <c r="G136" s="6" t="s">
        <v>385</v>
      </c>
    </row>
    <row r="137" spans="1:7" ht="15" customHeight="1" x14ac:dyDescent="0.2">
      <c r="A137" s="6">
        <v>1</v>
      </c>
      <c r="B137" s="21">
        <v>2</v>
      </c>
      <c r="C137" s="21"/>
      <c r="D137" s="6">
        <v>3</v>
      </c>
      <c r="E137" s="6">
        <v>4</v>
      </c>
      <c r="F137" s="6">
        <v>5</v>
      </c>
      <c r="G137" s="6">
        <v>6</v>
      </c>
    </row>
    <row r="138" spans="1:7" ht="40.049999999999997" customHeight="1" x14ac:dyDescent="0.2">
      <c r="A138" s="6" t="s">
        <v>335</v>
      </c>
      <c r="B138" s="26" t="s">
        <v>395</v>
      </c>
      <c r="C138" s="26"/>
      <c r="D138" s="6" t="s">
        <v>293</v>
      </c>
      <c r="E138" s="9">
        <v>1</v>
      </c>
      <c r="F138" s="9">
        <v>379900</v>
      </c>
      <c r="G138" s="9">
        <v>379900</v>
      </c>
    </row>
    <row r="139" spans="1:7" ht="40.049999999999997" customHeight="1" x14ac:dyDescent="0.2">
      <c r="A139" s="6" t="s">
        <v>411</v>
      </c>
      <c r="B139" s="26" t="s">
        <v>412</v>
      </c>
      <c r="C139" s="26"/>
      <c r="D139" s="6" t="s">
        <v>388</v>
      </c>
      <c r="E139" s="9">
        <v>1467224.43</v>
      </c>
      <c r="F139" s="9">
        <v>1</v>
      </c>
      <c r="G139" s="9">
        <v>1467224.43</v>
      </c>
    </row>
    <row r="140" spans="1:7" ht="25.05" customHeight="1" x14ac:dyDescent="0.2">
      <c r="A140" s="23" t="s">
        <v>339</v>
      </c>
      <c r="B140" s="23"/>
      <c r="C140" s="23"/>
      <c r="D140" s="23"/>
      <c r="E140" s="23"/>
      <c r="F140" s="23"/>
      <c r="G140" s="11">
        <f>SUM(G138:G139)</f>
        <v>1847124.43</v>
      </c>
    </row>
    <row r="141" spans="1:7" ht="25.05" customHeight="1" x14ac:dyDescent="0.2"/>
    <row r="142" spans="1:7" ht="19.95" customHeight="1" x14ac:dyDescent="0.2">
      <c r="A142" s="24" t="s">
        <v>319</v>
      </c>
      <c r="B142" s="24"/>
      <c r="C142" s="25" t="s">
        <v>191</v>
      </c>
      <c r="D142" s="25"/>
      <c r="E142" s="25"/>
      <c r="F142" s="25"/>
      <c r="G142" s="25"/>
    </row>
    <row r="143" spans="1:7" ht="19.95" customHeight="1" x14ac:dyDescent="0.2">
      <c r="A143" s="24" t="s">
        <v>320</v>
      </c>
      <c r="B143" s="24"/>
      <c r="C143" s="25" t="s">
        <v>342</v>
      </c>
      <c r="D143" s="25"/>
      <c r="E143" s="25"/>
      <c r="F143" s="25"/>
      <c r="G143" s="25"/>
    </row>
    <row r="144" spans="1:7" ht="15" customHeight="1" x14ac:dyDescent="0.2"/>
    <row r="145" spans="1:7" ht="25.05" customHeight="1" x14ac:dyDescent="0.2">
      <c r="A145" s="16" t="s">
        <v>413</v>
      </c>
      <c r="B145" s="16"/>
      <c r="C145" s="16"/>
      <c r="D145" s="16"/>
      <c r="E145" s="16"/>
      <c r="F145" s="16"/>
      <c r="G145" s="16"/>
    </row>
    <row r="146" spans="1:7" ht="15" customHeight="1" x14ac:dyDescent="0.2"/>
    <row r="147" spans="1:7" ht="49.95" customHeight="1" x14ac:dyDescent="0.2">
      <c r="A147" s="6" t="s">
        <v>227</v>
      </c>
      <c r="B147" s="21" t="s">
        <v>345</v>
      </c>
      <c r="C147" s="21"/>
      <c r="D147" s="6" t="s">
        <v>382</v>
      </c>
      <c r="E147" s="6" t="s">
        <v>383</v>
      </c>
      <c r="F147" s="6" t="s">
        <v>384</v>
      </c>
      <c r="G147" s="6" t="s">
        <v>385</v>
      </c>
    </row>
    <row r="148" spans="1:7" ht="15" customHeight="1" x14ac:dyDescent="0.2">
      <c r="A148" s="6">
        <v>1</v>
      </c>
      <c r="B148" s="21">
        <v>2</v>
      </c>
      <c r="C148" s="21"/>
      <c r="D148" s="6">
        <v>3</v>
      </c>
      <c r="E148" s="6">
        <v>4</v>
      </c>
      <c r="F148" s="6">
        <v>5</v>
      </c>
      <c r="G148" s="6">
        <v>6</v>
      </c>
    </row>
    <row r="149" spans="1:7" ht="40.049999999999997" customHeight="1" x14ac:dyDescent="0.2">
      <c r="A149" s="6" t="s">
        <v>336</v>
      </c>
      <c r="B149" s="26" t="s">
        <v>414</v>
      </c>
      <c r="C149" s="26"/>
      <c r="D149" s="6" t="s">
        <v>293</v>
      </c>
      <c r="E149" s="9">
        <v>1</v>
      </c>
      <c r="F149" s="9">
        <v>35000</v>
      </c>
      <c r="G149" s="9">
        <v>35000</v>
      </c>
    </row>
    <row r="150" spans="1:7" ht="25.05" customHeight="1" x14ac:dyDescent="0.2">
      <c r="A150" s="23" t="s">
        <v>339</v>
      </c>
      <c r="B150" s="23"/>
      <c r="C150" s="23"/>
      <c r="D150" s="23"/>
      <c r="E150" s="23"/>
      <c r="F150" s="23"/>
      <c r="G150" s="11">
        <f>SUM(G149:G149)</f>
        <v>35000</v>
      </c>
    </row>
    <row r="151" spans="1:7" ht="25.05" customHeight="1" x14ac:dyDescent="0.2"/>
    <row r="152" spans="1:7" ht="19.95" customHeight="1" x14ac:dyDescent="0.2">
      <c r="A152" s="24" t="s">
        <v>319</v>
      </c>
      <c r="B152" s="24"/>
      <c r="C152" s="25" t="s">
        <v>191</v>
      </c>
      <c r="D152" s="25"/>
      <c r="E152" s="25"/>
      <c r="F152" s="25"/>
      <c r="G152" s="25"/>
    </row>
    <row r="153" spans="1:7" ht="19.95" customHeight="1" x14ac:dyDescent="0.2">
      <c r="A153" s="24" t="s">
        <v>320</v>
      </c>
      <c r="B153" s="24"/>
      <c r="C153" s="25" t="s">
        <v>342</v>
      </c>
      <c r="D153" s="25"/>
      <c r="E153" s="25"/>
      <c r="F153" s="25"/>
      <c r="G153" s="25"/>
    </row>
    <row r="154" spans="1:7" ht="15" customHeight="1" x14ac:dyDescent="0.2"/>
    <row r="155" spans="1:7" ht="25.05" customHeight="1" x14ac:dyDescent="0.2">
      <c r="A155" s="16" t="s">
        <v>415</v>
      </c>
      <c r="B155" s="16"/>
      <c r="C155" s="16"/>
      <c r="D155" s="16"/>
      <c r="E155" s="16"/>
      <c r="F155" s="16"/>
      <c r="G155" s="16"/>
    </row>
    <row r="156" spans="1:7" ht="15" customHeight="1" x14ac:dyDescent="0.2"/>
    <row r="157" spans="1:7" ht="49.95" customHeight="1" x14ac:dyDescent="0.2">
      <c r="A157" s="6" t="s">
        <v>227</v>
      </c>
      <c r="B157" s="21" t="s">
        <v>345</v>
      </c>
      <c r="C157" s="21"/>
      <c r="D157" s="6" t="s">
        <v>382</v>
      </c>
      <c r="E157" s="6" t="s">
        <v>383</v>
      </c>
      <c r="F157" s="6" t="s">
        <v>384</v>
      </c>
      <c r="G157" s="6" t="s">
        <v>385</v>
      </c>
    </row>
    <row r="158" spans="1:7" ht="15" customHeight="1" x14ac:dyDescent="0.2">
      <c r="A158" s="6">
        <v>1</v>
      </c>
      <c r="B158" s="21">
        <v>2</v>
      </c>
      <c r="C158" s="21"/>
      <c r="D158" s="6">
        <v>3</v>
      </c>
      <c r="E158" s="6">
        <v>4</v>
      </c>
      <c r="F158" s="6">
        <v>5</v>
      </c>
      <c r="G158" s="6">
        <v>6</v>
      </c>
    </row>
    <row r="159" spans="1:7" ht="19.95" customHeight="1" x14ac:dyDescent="0.2">
      <c r="A159" s="6" t="s">
        <v>416</v>
      </c>
      <c r="B159" s="26" t="s">
        <v>417</v>
      </c>
      <c r="C159" s="26"/>
      <c r="D159" s="6" t="s">
        <v>388</v>
      </c>
      <c r="E159" s="9">
        <v>75000</v>
      </c>
      <c r="F159" s="9">
        <v>1</v>
      </c>
      <c r="G159" s="9">
        <v>75000</v>
      </c>
    </row>
    <row r="160" spans="1:7" ht="25.05" customHeight="1" x14ac:dyDescent="0.2">
      <c r="A160" s="23" t="s">
        <v>339</v>
      </c>
      <c r="B160" s="23"/>
      <c r="C160" s="23"/>
      <c r="D160" s="23"/>
      <c r="E160" s="23"/>
      <c r="F160" s="23"/>
      <c r="G160" s="11">
        <f>SUM(G159:G159)</f>
        <v>75000</v>
      </c>
    </row>
    <row r="161" spans="1:7" ht="25.05" customHeight="1" x14ac:dyDescent="0.2"/>
    <row r="162" spans="1:7" ht="19.95" customHeight="1" x14ac:dyDescent="0.2">
      <c r="A162" s="24" t="s">
        <v>319</v>
      </c>
      <c r="B162" s="24"/>
      <c r="C162" s="25" t="s">
        <v>191</v>
      </c>
      <c r="D162" s="25"/>
      <c r="E162" s="25"/>
      <c r="F162" s="25"/>
      <c r="G162" s="25"/>
    </row>
    <row r="163" spans="1:7" ht="19.95" customHeight="1" x14ac:dyDescent="0.2">
      <c r="A163" s="24" t="s">
        <v>320</v>
      </c>
      <c r="B163" s="24"/>
      <c r="C163" s="25" t="s">
        <v>342</v>
      </c>
      <c r="D163" s="25"/>
      <c r="E163" s="25"/>
      <c r="F163" s="25"/>
      <c r="G163" s="25"/>
    </row>
    <row r="164" spans="1:7" ht="15" customHeight="1" x14ac:dyDescent="0.2"/>
    <row r="165" spans="1:7" ht="25.05" customHeight="1" x14ac:dyDescent="0.2">
      <c r="A165" s="16" t="s">
        <v>418</v>
      </c>
      <c r="B165" s="16"/>
      <c r="C165" s="16"/>
      <c r="D165" s="16"/>
      <c r="E165" s="16"/>
      <c r="F165" s="16"/>
      <c r="G165" s="16"/>
    </row>
    <row r="166" spans="1:7" ht="15" customHeight="1" x14ac:dyDescent="0.2"/>
    <row r="167" spans="1:7" ht="49.95" customHeight="1" x14ac:dyDescent="0.2">
      <c r="A167" s="6" t="s">
        <v>227</v>
      </c>
      <c r="B167" s="21" t="s">
        <v>345</v>
      </c>
      <c r="C167" s="21"/>
      <c r="D167" s="6" t="s">
        <v>382</v>
      </c>
      <c r="E167" s="6" t="s">
        <v>383</v>
      </c>
      <c r="F167" s="6" t="s">
        <v>384</v>
      </c>
      <c r="G167" s="6" t="s">
        <v>385</v>
      </c>
    </row>
    <row r="168" spans="1:7" ht="15" customHeight="1" x14ac:dyDescent="0.2">
      <c r="A168" s="6">
        <v>1</v>
      </c>
      <c r="B168" s="21">
        <v>2</v>
      </c>
      <c r="C168" s="21"/>
      <c r="D168" s="6">
        <v>3</v>
      </c>
      <c r="E168" s="6">
        <v>4</v>
      </c>
      <c r="F168" s="6">
        <v>5</v>
      </c>
      <c r="G168" s="6">
        <v>6</v>
      </c>
    </row>
    <row r="169" spans="1:7" ht="40.049999999999997" customHeight="1" x14ac:dyDescent="0.2">
      <c r="A169" s="6" t="s">
        <v>419</v>
      </c>
      <c r="B169" s="26" t="s">
        <v>420</v>
      </c>
      <c r="C169" s="26"/>
      <c r="D169" s="6" t="s">
        <v>293</v>
      </c>
      <c r="E169" s="9">
        <v>1</v>
      </c>
      <c r="F169" s="9">
        <v>50000</v>
      </c>
      <c r="G169" s="9">
        <v>50000</v>
      </c>
    </row>
    <row r="170" spans="1:7" ht="25.05" customHeight="1" x14ac:dyDescent="0.2">
      <c r="A170" s="23" t="s">
        <v>339</v>
      </c>
      <c r="B170" s="23"/>
      <c r="C170" s="23"/>
      <c r="D170" s="23"/>
      <c r="E170" s="23"/>
      <c r="F170" s="23"/>
      <c r="G170" s="11">
        <f>SUM(G169:G169)</f>
        <v>50000</v>
      </c>
    </row>
    <row r="171" spans="1:7" ht="25.05" customHeight="1" x14ac:dyDescent="0.2"/>
    <row r="172" spans="1:7" ht="19.95" customHeight="1" x14ac:dyDescent="0.2">
      <c r="A172" s="24" t="s">
        <v>319</v>
      </c>
      <c r="B172" s="24"/>
      <c r="C172" s="25" t="s">
        <v>191</v>
      </c>
      <c r="D172" s="25"/>
      <c r="E172" s="25"/>
      <c r="F172" s="25"/>
      <c r="G172" s="25"/>
    </row>
    <row r="173" spans="1:7" ht="19.95" customHeight="1" x14ac:dyDescent="0.2">
      <c r="A173" s="24" t="s">
        <v>320</v>
      </c>
      <c r="B173" s="24"/>
      <c r="C173" s="25" t="s">
        <v>342</v>
      </c>
      <c r="D173" s="25"/>
      <c r="E173" s="25"/>
      <c r="F173" s="25"/>
      <c r="G173" s="25"/>
    </row>
    <row r="174" spans="1:7" ht="15" customHeight="1" x14ac:dyDescent="0.2"/>
    <row r="175" spans="1:7" ht="25.05" customHeight="1" x14ac:dyDescent="0.2">
      <c r="A175" s="16" t="s">
        <v>402</v>
      </c>
      <c r="B175" s="16"/>
      <c r="C175" s="16"/>
      <c r="D175" s="16"/>
      <c r="E175" s="16"/>
      <c r="F175" s="16"/>
      <c r="G175" s="16"/>
    </row>
    <row r="176" spans="1:7" ht="15" customHeight="1" x14ac:dyDescent="0.2"/>
    <row r="177" spans="1:7" ht="49.95" customHeight="1" x14ac:dyDescent="0.2">
      <c r="A177" s="6" t="s">
        <v>227</v>
      </c>
      <c r="B177" s="21" t="s">
        <v>345</v>
      </c>
      <c r="C177" s="21"/>
      <c r="D177" s="6" t="s">
        <v>382</v>
      </c>
      <c r="E177" s="6" t="s">
        <v>383</v>
      </c>
      <c r="F177" s="6" t="s">
        <v>384</v>
      </c>
      <c r="G177" s="6" t="s">
        <v>385</v>
      </c>
    </row>
    <row r="178" spans="1:7" ht="15" customHeight="1" x14ac:dyDescent="0.2">
      <c r="A178" s="6">
        <v>1</v>
      </c>
      <c r="B178" s="21">
        <v>2</v>
      </c>
      <c r="C178" s="21"/>
      <c r="D178" s="6">
        <v>3</v>
      </c>
      <c r="E178" s="6">
        <v>4</v>
      </c>
      <c r="F178" s="6">
        <v>5</v>
      </c>
      <c r="G178" s="6">
        <v>6</v>
      </c>
    </row>
    <row r="179" spans="1:7" ht="40.049999999999997" customHeight="1" x14ac:dyDescent="0.2">
      <c r="A179" s="6" t="s">
        <v>403</v>
      </c>
      <c r="B179" s="26" t="s">
        <v>404</v>
      </c>
      <c r="C179" s="26"/>
      <c r="D179" s="6" t="s">
        <v>293</v>
      </c>
      <c r="E179" s="9">
        <v>1</v>
      </c>
      <c r="F179" s="9">
        <v>123361.16</v>
      </c>
      <c r="G179" s="9">
        <v>123361.16</v>
      </c>
    </row>
    <row r="180" spans="1:7" ht="40.049999999999997" customHeight="1" x14ac:dyDescent="0.2">
      <c r="A180" s="6" t="s">
        <v>421</v>
      </c>
      <c r="B180" s="26" t="s">
        <v>422</v>
      </c>
      <c r="C180" s="26"/>
      <c r="D180" s="6" t="s">
        <v>388</v>
      </c>
      <c r="E180" s="9">
        <v>1</v>
      </c>
      <c r="F180" s="9">
        <v>9800</v>
      </c>
      <c r="G180" s="9">
        <v>9800</v>
      </c>
    </row>
    <row r="181" spans="1:7" ht="25.05" customHeight="1" x14ac:dyDescent="0.2">
      <c r="A181" s="23" t="s">
        <v>339</v>
      </c>
      <c r="B181" s="23"/>
      <c r="C181" s="23"/>
      <c r="D181" s="23"/>
      <c r="E181" s="23"/>
      <c r="F181" s="23"/>
      <c r="G181" s="11">
        <f>SUM(G179:G180)</f>
        <v>133161.16</v>
      </c>
    </row>
    <row r="182" spans="1:7" ht="25.05" customHeight="1" x14ac:dyDescent="0.2"/>
    <row r="183" spans="1:7" ht="19.95" customHeight="1" x14ac:dyDescent="0.2">
      <c r="A183" s="24" t="s">
        <v>319</v>
      </c>
      <c r="B183" s="24"/>
      <c r="C183" s="25" t="s">
        <v>191</v>
      </c>
      <c r="D183" s="25"/>
      <c r="E183" s="25"/>
      <c r="F183" s="25"/>
      <c r="G183" s="25"/>
    </row>
    <row r="184" spans="1:7" ht="19.95" customHeight="1" x14ac:dyDescent="0.2">
      <c r="A184" s="24" t="s">
        <v>320</v>
      </c>
      <c r="B184" s="24"/>
      <c r="C184" s="25" t="s">
        <v>342</v>
      </c>
      <c r="D184" s="25"/>
      <c r="E184" s="25"/>
      <c r="F184" s="25"/>
      <c r="G184" s="25"/>
    </row>
    <row r="185" spans="1:7" ht="15" customHeight="1" x14ac:dyDescent="0.2"/>
    <row r="186" spans="1:7" ht="25.05" customHeight="1" x14ac:dyDescent="0.2">
      <c r="A186" s="16" t="s">
        <v>406</v>
      </c>
      <c r="B186" s="16"/>
      <c r="C186" s="16"/>
      <c r="D186" s="16"/>
      <c r="E186" s="16"/>
      <c r="F186" s="16"/>
      <c r="G186" s="16"/>
    </row>
    <row r="187" spans="1:7" ht="15" customHeight="1" x14ac:dyDescent="0.2"/>
    <row r="188" spans="1:7" ht="49.95" customHeight="1" x14ac:dyDescent="0.2">
      <c r="A188" s="6" t="s">
        <v>227</v>
      </c>
      <c r="B188" s="21" t="s">
        <v>345</v>
      </c>
      <c r="C188" s="21"/>
      <c r="D188" s="6" t="s">
        <v>382</v>
      </c>
      <c r="E188" s="6" t="s">
        <v>383</v>
      </c>
      <c r="F188" s="6" t="s">
        <v>384</v>
      </c>
      <c r="G188" s="6" t="s">
        <v>385</v>
      </c>
    </row>
    <row r="189" spans="1:7" ht="15" customHeight="1" x14ac:dyDescent="0.2">
      <c r="A189" s="6">
        <v>1</v>
      </c>
      <c r="B189" s="21">
        <v>2</v>
      </c>
      <c r="C189" s="21"/>
      <c r="D189" s="6">
        <v>3</v>
      </c>
      <c r="E189" s="6">
        <v>4</v>
      </c>
      <c r="F189" s="6">
        <v>5</v>
      </c>
      <c r="G189" s="6">
        <v>6</v>
      </c>
    </row>
    <row r="190" spans="1:7" ht="40.049999999999997" customHeight="1" x14ac:dyDescent="0.2">
      <c r="A190" s="6" t="s">
        <v>407</v>
      </c>
      <c r="B190" s="26" t="s">
        <v>408</v>
      </c>
      <c r="C190" s="26"/>
      <c r="D190" s="6" t="s">
        <v>293</v>
      </c>
      <c r="E190" s="9">
        <v>1</v>
      </c>
      <c r="F190" s="9">
        <v>5596.5</v>
      </c>
      <c r="G190" s="9">
        <v>5596.5</v>
      </c>
    </row>
    <row r="191" spans="1:7" ht="25.05" customHeight="1" x14ac:dyDescent="0.2">
      <c r="A191" s="23" t="s">
        <v>339</v>
      </c>
      <c r="B191" s="23"/>
      <c r="C191" s="23"/>
      <c r="D191" s="23"/>
      <c r="E191" s="23"/>
      <c r="F191" s="23"/>
      <c r="G191" s="11">
        <f>SUM(G190:G190)</f>
        <v>5596.5</v>
      </c>
    </row>
    <row r="192" spans="1:7" ht="25.05" customHeight="1" x14ac:dyDescent="0.2"/>
    <row r="193" spans="1:7" ht="19.95" customHeight="1" x14ac:dyDescent="0.2">
      <c r="A193" s="24" t="s">
        <v>319</v>
      </c>
      <c r="B193" s="24"/>
      <c r="C193" s="25" t="s">
        <v>191</v>
      </c>
      <c r="D193" s="25"/>
      <c r="E193" s="25"/>
      <c r="F193" s="25"/>
      <c r="G193" s="25"/>
    </row>
    <row r="194" spans="1:7" ht="19.95" customHeight="1" x14ac:dyDescent="0.2">
      <c r="A194" s="24" t="s">
        <v>320</v>
      </c>
      <c r="B194" s="24"/>
      <c r="C194" s="25" t="s">
        <v>340</v>
      </c>
      <c r="D194" s="25"/>
      <c r="E194" s="25"/>
      <c r="F194" s="25"/>
      <c r="G194" s="25"/>
    </row>
    <row r="195" spans="1:7" ht="15" customHeight="1" x14ac:dyDescent="0.2"/>
    <row r="196" spans="1:7" ht="25.05" customHeight="1" x14ac:dyDescent="0.2">
      <c r="A196" s="16" t="s">
        <v>396</v>
      </c>
      <c r="B196" s="16"/>
      <c r="C196" s="16"/>
      <c r="D196" s="16"/>
      <c r="E196" s="16"/>
      <c r="F196" s="16"/>
      <c r="G196" s="16"/>
    </row>
    <row r="197" spans="1:7" ht="15" customHeight="1" x14ac:dyDescent="0.2"/>
    <row r="198" spans="1:7" ht="49.95" customHeight="1" x14ac:dyDescent="0.2">
      <c r="A198" s="6" t="s">
        <v>227</v>
      </c>
      <c r="B198" s="21" t="s">
        <v>345</v>
      </c>
      <c r="C198" s="21"/>
      <c r="D198" s="6" t="s">
        <v>382</v>
      </c>
      <c r="E198" s="6" t="s">
        <v>383</v>
      </c>
      <c r="F198" s="6" t="s">
        <v>384</v>
      </c>
      <c r="G198" s="6" t="s">
        <v>385</v>
      </c>
    </row>
    <row r="199" spans="1:7" ht="15" customHeight="1" x14ac:dyDescent="0.2">
      <c r="A199" s="6">
        <v>1</v>
      </c>
      <c r="B199" s="21">
        <v>2</v>
      </c>
      <c r="C199" s="21"/>
      <c r="D199" s="6">
        <v>3</v>
      </c>
      <c r="E199" s="6">
        <v>4</v>
      </c>
      <c r="F199" s="6">
        <v>5</v>
      </c>
      <c r="G199" s="6">
        <v>6</v>
      </c>
    </row>
    <row r="200" spans="1:7" ht="19.95" customHeight="1" x14ac:dyDescent="0.2">
      <c r="A200" s="6" t="s">
        <v>397</v>
      </c>
      <c r="B200" s="26" t="s">
        <v>398</v>
      </c>
      <c r="C200" s="26"/>
      <c r="D200" s="6" t="s">
        <v>293</v>
      </c>
      <c r="E200" s="9">
        <v>2</v>
      </c>
      <c r="F200" s="9">
        <v>335500</v>
      </c>
      <c r="G200" s="9">
        <v>671000</v>
      </c>
    </row>
    <row r="201" spans="1:7" ht="25.05" customHeight="1" x14ac:dyDescent="0.2">
      <c r="A201" s="23" t="s">
        <v>339</v>
      </c>
      <c r="B201" s="23"/>
      <c r="C201" s="23"/>
      <c r="D201" s="23"/>
      <c r="E201" s="23"/>
      <c r="F201" s="23"/>
      <c r="G201" s="11">
        <f>SUM(G200:G200)</f>
        <v>671000</v>
      </c>
    </row>
    <row r="202" spans="1:7" ht="25.05" customHeight="1" x14ac:dyDescent="0.2"/>
    <row r="203" spans="1:7" ht="19.95" customHeight="1" x14ac:dyDescent="0.2">
      <c r="A203" s="24" t="s">
        <v>319</v>
      </c>
      <c r="B203" s="24"/>
      <c r="C203" s="25" t="s">
        <v>195</v>
      </c>
      <c r="D203" s="25"/>
      <c r="E203" s="25"/>
      <c r="F203" s="25"/>
      <c r="G203" s="25"/>
    </row>
    <row r="204" spans="1:7" ht="19.95" customHeight="1" x14ac:dyDescent="0.2">
      <c r="A204" s="24" t="s">
        <v>320</v>
      </c>
      <c r="B204" s="24"/>
      <c r="C204" s="25" t="s">
        <v>321</v>
      </c>
      <c r="D204" s="25"/>
      <c r="E204" s="25"/>
      <c r="F204" s="25"/>
      <c r="G204" s="25"/>
    </row>
    <row r="205" spans="1:7" ht="15" customHeight="1" x14ac:dyDescent="0.2"/>
    <row r="206" spans="1:7" ht="25.05" customHeight="1" x14ac:dyDescent="0.2">
      <c r="A206" s="16" t="s">
        <v>405</v>
      </c>
      <c r="B206" s="16"/>
      <c r="C206" s="16"/>
      <c r="D206" s="16"/>
      <c r="E206" s="16"/>
      <c r="F206" s="16"/>
      <c r="G206" s="16"/>
    </row>
    <row r="207" spans="1:7" ht="15" customHeight="1" x14ac:dyDescent="0.2"/>
    <row r="208" spans="1:7" ht="49.95" customHeight="1" x14ac:dyDescent="0.2">
      <c r="A208" s="6" t="s">
        <v>227</v>
      </c>
      <c r="B208" s="21" t="s">
        <v>345</v>
      </c>
      <c r="C208" s="21"/>
      <c r="D208" s="6" t="s">
        <v>382</v>
      </c>
      <c r="E208" s="6" t="s">
        <v>383</v>
      </c>
      <c r="F208" s="6" t="s">
        <v>384</v>
      </c>
      <c r="G208" s="6" t="s">
        <v>385</v>
      </c>
    </row>
    <row r="209" spans="1:7" ht="15" customHeight="1" x14ac:dyDescent="0.2">
      <c r="A209" s="6">
        <v>1</v>
      </c>
      <c r="B209" s="21">
        <v>2</v>
      </c>
      <c r="C209" s="21"/>
      <c r="D209" s="6">
        <v>3</v>
      </c>
      <c r="E209" s="6">
        <v>4</v>
      </c>
      <c r="F209" s="6">
        <v>5</v>
      </c>
      <c r="G209" s="6">
        <v>6</v>
      </c>
    </row>
    <row r="210" spans="1:7" ht="25.05" customHeight="1" x14ac:dyDescent="0.2">
      <c r="A210" s="23" t="s">
        <v>339</v>
      </c>
      <c r="B210" s="23"/>
      <c r="C210" s="23"/>
      <c r="D210" s="23"/>
      <c r="E210" s="23"/>
      <c r="F210" s="23"/>
      <c r="G210" s="11"/>
    </row>
    <row r="211" spans="1:7" ht="25.05" customHeight="1" x14ac:dyDescent="0.2"/>
    <row r="212" spans="1:7" ht="19.95" customHeight="1" x14ac:dyDescent="0.2">
      <c r="A212" s="24" t="s">
        <v>319</v>
      </c>
      <c r="B212" s="24"/>
      <c r="C212" s="25" t="s">
        <v>195</v>
      </c>
      <c r="D212" s="25"/>
      <c r="E212" s="25"/>
      <c r="F212" s="25"/>
      <c r="G212" s="25"/>
    </row>
    <row r="213" spans="1:7" ht="19.95" customHeight="1" x14ac:dyDescent="0.2">
      <c r="A213" s="24" t="s">
        <v>320</v>
      </c>
      <c r="B213" s="24"/>
      <c r="C213" s="25" t="s">
        <v>342</v>
      </c>
      <c r="D213" s="25"/>
      <c r="E213" s="25"/>
      <c r="F213" s="25"/>
      <c r="G213" s="25"/>
    </row>
    <row r="214" spans="1:7" ht="15" customHeight="1" x14ac:dyDescent="0.2"/>
    <row r="215" spans="1:7" ht="25.05" customHeight="1" x14ac:dyDescent="0.2">
      <c r="A215" s="16" t="s">
        <v>389</v>
      </c>
      <c r="B215" s="16"/>
      <c r="C215" s="16"/>
      <c r="D215" s="16"/>
      <c r="E215" s="16"/>
      <c r="F215" s="16"/>
      <c r="G215" s="16"/>
    </row>
    <row r="216" spans="1:7" ht="15" customHeight="1" x14ac:dyDescent="0.2"/>
    <row r="217" spans="1:7" ht="49.95" customHeight="1" x14ac:dyDescent="0.2">
      <c r="A217" s="6" t="s">
        <v>227</v>
      </c>
      <c r="B217" s="21" t="s">
        <v>345</v>
      </c>
      <c r="C217" s="21"/>
      <c r="D217" s="6" t="s">
        <v>382</v>
      </c>
      <c r="E217" s="6" t="s">
        <v>383</v>
      </c>
      <c r="F217" s="6" t="s">
        <v>384</v>
      </c>
      <c r="G217" s="6" t="s">
        <v>385</v>
      </c>
    </row>
    <row r="218" spans="1:7" ht="15" customHeight="1" x14ac:dyDescent="0.2">
      <c r="A218" s="6">
        <v>1</v>
      </c>
      <c r="B218" s="21">
        <v>2</v>
      </c>
      <c r="C218" s="21"/>
      <c r="D218" s="6">
        <v>3</v>
      </c>
      <c r="E218" s="6">
        <v>4</v>
      </c>
      <c r="F218" s="6">
        <v>5</v>
      </c>
      <c r="G218" s="6">
        <v>6</v>
      </c>
    </row>
    <row r="219" spans="1:7" ht="40.049999999999997" customHeight="1" x14ac:dyDescent="0.2">
      <c r="A219" s="6" t="s">
        <v>423</v>
      </c>
      <c r="B219" s="26" t="s">
        <v>424</v>
      </c>
      <c r="C219" s="26"/>
      <c r="D219" s="6" t="s">
        <v>388</v>
      </c>
      <c r="E219" s="9">
        <v>1</v>
      </c>
      <c r="F219" s="9">
        <v>1614275.7</v>
      </c>
      <c r="G219" s="9">
        <v>1614275.7</v>
      </c>
    </row>
    <row r="220" spans="1:7" ht="25.05" customHeight="1" x14ac:dyDescent="0.2">
      <c r="A220" s="23" t="s">
        <v>339</v>
      </c>
      <c r="B220" s="23"/>
      <c r="C220" s="23"/>
      <c r="D220" s="23"/>
      <c r="E220" s="23"/>
      <c r="F220" s="23"/>
      <c r="G220" s="11">
        <f>SUM(G219:G219)</f>
        <v>1614275.7</v>
      </c>
    </row>
  </sheetData>
  <sheetProtection password="AE16" sheet="1" objects="1" scenarios="1"/>
  <mergeCells count="198">
    <mergeCell ref="A2:B2"/>
    <mergeCell ref="C2:G2"/>
    <mergeCell ref="A3:B3"/>
    <mergeCell ref="C3:G3"/>
    <mergeCell ref="A5:G5"/>
    <mergeCell ref="A13:B13"/>
    <mergeCell ref="C13:G13"/>
    <mergeCell ref="A15:G15"/>
    <mergeCell ref="B17:C17"/>
    <mergeCell ref="B18:C18"/>
    <mergeCell ref="B7:C7"/>
    <mergeCell ref="B8:C8"/>
    <mergeCell ref="B9:C9"/>
    <mergeCell ref="A10:F10"/>
    <mergeCell ref="A12:B12"/>
    <mergeCell ref="C12:G12"/>
    <mergeCell ref="A25:G25"/>
    <mergeCell ref="B27:C27"/>
    <mergeCell ref="B28:C28"/>
    <mergeCell ref="B29:C29"/>
    <mergeCell ref="A30:F30"/>
    <mergeCell ref="B19:C19"/>
    <mergeCell ref="A20:F20"/>
    <mergeCell ref="A22:B22"/>
    <mergeCell ref="C22:G22"/>
    <mergeCell ref="A23:B23"/>
    <mergeCell ref="C23:G23"/>
    <mergeCell ref="B37:C37"/>
    <mergeCell ref="B38:C38"/>
    <mergeCell ref="B39:C39"/>
    <mergeCell ref="A40:F40"/>
    <mergeCell ref="A42:B42"/>
    <mergeCell ref="C42:G42"/>
    <mergeCell ref="A32:B32"/>
    <mergeCell ref="C32:G32"/>
    <mergeCell ref="A33:B33"/>
    <mergeCell ref="C33:G33"/>
    <mergeCell ref="A35:G35"/>
    <mergeCell ref="B49:C49"/>
    <mergeCell ref="A50:F50"/>
    <mergeCell ref="A52:B52"/>
    <mergeCell ref="C52:G52"/>
    <mergeCell ref="A53:B53"/>
    <mergeCell ref="C53:G53"/>
    <mergeCell ref="A43:B43"/>
    <mergeCell ref="C43:G43"/>
    <mergeCell ref="A45:G45"/>
    <mergeCell ref="B47:C47"/>
    <mergeCell ref="B48:C48"/>
    <mergeCell ref="A62:B62"/>
    <mergeCell ref="C62:G62"/>
    <mergeCell ref="A63:B63"/>
    <mergeCell ref="C63:G63"/>
    <mergeCell ref="A65:G65"/>
    <mergeCell ref="A55:G55"/>
    <mergeCell ref="B57:C57"/>
    <mergeCell ref="B58:C58"/>
    <mergeCell ref="B59:C59"/>
    <mergeCell ref="A60:F60"/>
    <mergeCell ref="A73:B73"/>
    <mergeCell ref="C73:G73"/>
    <mergeCell ref="A75:G75"/>
    <mergeCell ref="B77:C77"/>
    <mergeCell ref="B78:C78"/>
    <mergeCell ref="B67:C67"/>
    <mergeCell ref="B68:C68"/>
    <mergeCell ref="B69:C69"/>
    <mergeCell ref="A70:F70"/>
    <mergeCell ref="A72:B72"/>
    <mergeCell ref="C72:G72"/>
    <mergeCell ref="A84:G84"/>
    <mergeCell ref="B86:C86"/>
    <mergeCell ref="B87:C87"/>
    <mergeCell ref="B88:C88"/>
    <mergeCell ref="A89:F89"/>
    <mergeCell ref="A79:F79"/>
    <mergeCell ref="A81:B81"/>
    <mergeCell ref="C81:G81"/>
    <mergeCell ref="A82:B82"/>
    <mergeCell ref="C82:G82"/>
    <mergeCell ref="B96:C96"/>
    <mergeCell ref="B97:C97"/>
    <mergeCell ref="B98:C98"/>
    <mergeCell ref="A99:F99"/>
    <mergeCell ref="A101:B101"/>
    <mergeCell ref="C101:G101"/>
    <mergeCell ref="A91:B91"/>
    <mergeCell ref="C91:G91"/>
    <mergeCell ref="A92:B92"/>
    <mergeCell ref="C92:G92"/>
    <mergeCell ref="A94:G94"/>
    <mergeCell ref="B108:C108"/>
    <mergeCell ref="A109:F109"/>
    <mergeCell ref="A111:B111"/>
    <mergeCell ref="C111:G111"/>
    <mergeCell ref="A112:B112"/>
    <mergeCell ref="C112:G112"/>
    <mergeCell ref="A102:B102"/>
    <mergeCell ref="C102:G102"/>
    <mergeCell ref="A104:G104"/>
    <mergeCell ref="B106:C106"/>
    <mergeCell ref="B107:C107"/>
    <mergeCell ref="A121:B121"/>
    <mergeCell ref="C121:G121"/>
    <mergeCell ref="A123:G123"/>
    <mergeCell ref="B125:C125"/>
    <mergeCell ref="B126:C126"/>
    <mergeCell ref="A114:G114"/>
    <mergeCell ref="B116:C116"/>
    <mergeCell ref="B117:C117"/>
    <mergeCell ref="A118:F118"/>
    <mergeCell ref="A120:B120"/>
    <mergeCell ref="C120:G120"/>
    <mergeCell ref="A132:B132"/>
    <mergeCell ref="C132:G132"/>
    <mergeCell ref="A134:G134"/>
    <mergeCell ref="B136:C136"/>
    <mergeCell ref="B137:C137"/>
    <mergeCell ref="B127:C127"/>
    <mergeCell ref="B128:C128"/>
    <mergeCell ref="A129:F129"/>
    <mergeCell ref="A131:B131"/>
    <mergeCell ref="C131:G131"/>
    <mergeCell ref="A143:B143"/>
    <mergeCell ref="C143:G143"/>
    <mergeCell ref="A145:G145"/>
    <mergeCell ref="B147:C147"/>
    <mergeCell ref="B148:C148"/>
    <mergeCell ref="B138:C138"/>
    <mergeCell ref="B139:C139"/>
    <mergeCell ref="A140:F140"/>
    <mergeCell ref="A142:B142"/>
    <mergeCell ref="C142:G142"/>
    <mergeCell ref="A155:G155"/>
    <mergeCell ref="B157:C157"/>
    <mergeCell ref="B158:C158"/>
    <mergeCell ref="B159:C159"/>
    <mergeCell ref="A160:F160"/>
    <mergeCell ref="B149:C149"/>
    <mergeCell ref="A150:F150"/>
    <mergeCell ref="A152:B152"/>
    <mergeCell ref="C152:G152"/>
    <mergeCell ref="A153:B153"/>
    <mergeCell ref="C153:G153"/>
    <mergeCell ref="B167:C167"/>
    <mergeCell ref="B168:C168"/>
    <mergeCell ref="B169:C169"/>
    <mergeCell ref="A170:F170"/>
    <mergeCell ref="A172:B172"/>
    <mergeCell ref="C172:G172"/>
    <mergeCell ref="A162:B162"/>
    <mergeCell ref="C162:G162"/>
    <mergeCell ref="A163:B163"/>
    <mergeCell ref="C163:G163"/>
    <mergeCell ref="A165:G165"/>
    <mergeCell ref="B179:C179"/>
    <mergeCell ref="B180:C180"/>
    <mergeCell ref="A181:F181"/>
    <mergeCell ref="A183:B183"/>
    <mergeCell ref="C183:G183"/>
    <mergeCell ref="A173:B173"/>
    <mergeCell ref="C173:G173"/>
    <mergeCell ref="A175:G175"/>
    <mergeCell ref="B177:C177"/>
    <mergeCell ref="B178:C178"/>
    <mergeCell ref="B190:C190"/>
    <mergeCell ref="A191:F191"/>
    <mergeCell ref="A193:B193"/>
    <mergeCell ref="C193:G193"/>
    <mergeCell ref="A194:B194"/>
    <mergeCell ref="C194:G194"/>
    <mergeCell ref="A184:B184"/>
    <mergeCell ref="C184:G184"/>
    <mergeCell ref="A186:G186"/>
    <mergeCell ref="B188:C188"/>
    <mergeCell ref="B189:C189"/>
    <mergeCell ref="A203:B203"/>
    <mergeCell ref="C203:G203"/>
    <mergeCell ref="A204:B204"/>
    <mergeCell ref="C204:G204"/>
    <mergeCell ref="A206:G206"/>
    <mergeCell ref="A196:G196"/>
    <mergeCell ref="B198:C198"/>
    <mergeCell ref="B199:C199"/>
    <mergeCell ref="B200:C200"/>
    <mergeCell ref="A201:F201"/>
    <mergeCell ref="B219:C219"/>
    <mergeCell ref="A220:F220"/>
    <mergeCell ref="A213:B213"/>
    <mergeCell ref="C213:G213"/>
    <mergeCell ref="A215:G215"/>
    <mergeCell ref="B217:C217"/>
    <mergeCell ref="B218:C218"/>
    <mergeCell ref="B208:C208"/>
    <mergeCell ref="B209:C209"/>
    <mergeCell ref="A210:F210"/>
    <mergeCell ref="A212:B212"/>
    <mergeCell ref="C212:G212"/>
  </mergeCells>
  <phoneticPr fontId="0" type="noConversion"/>
  <pageMargins left="0.4" right="0.4" top="0.4" bottom="0.4" header="0.1" footer="0.1"/>
  <pageSetup paperSize="9" scale="91" fitToHeight="0" orientation="landscape" r:id="rId1"/>
  <headerFooter>
    <oddHeader>&amp;R&amp;R&amp;"Verdana,полужирный" &amp;12 &amp;K00-009</oddHeader>
    <oddFooter>&amp;L&amp;L&amp;"Verdana,Полужирный"&amp;K000000&amp;L&amp;"Verdana,Полужирный"&amp;K00-014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M78"/>
  <sheetViews>
    <sheetView workbookViewId="0"/>
  </sheetViews>
  <sheetFormatPr defaultRowHeight="10.199999999999999" x14ac:dyDescent="0.2"/>
  <cols>
    <col min="1" max="1" width="11.5" customWidth="1"/>
    <col min="2" max="2" width="15.25" customWidth="1"/>
    <col min="3" max="3" width="57.25" customWidth="1"/>
    <col min="4" max="12" width="22.875" customWidth="1"/>
  </cols>
  <sheetData>
    <row r="1" spans="1:13" ht="15" customHeight="1" x14ac:dyDescent="0.2"/>
    <row r="2" spans="1:13" ht="25.05" customHeight="1" x14ac:dyDescent="0.2">
      <c r="A2" s="16" t="s">
        <v>425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spans="1:13" ht="15" customHeight="1" x14ac:dyDescent="0.2"/>
    <row r="4" spans="1:13" ht="25.05" customHeight="1" x14ac:dyDescent="0.2">
      <c r="A4" s="16" t="s">
        <v>426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</row>
    <row r="5" spans="1:13" ht="25.05" customHeight="1" x14ac:dyDescent="0.2"/>
    <row r="6" spans="1:13" ht="49.95" customHeight="1" x14ac:dyDescent="0.2">
      <c r="A6" s="21" t="s">
        <v>227</v>
      </c>
      <c r="B6" s="21" t="s">
        <v>41</v>
      </c>
      <c r="C6" s="21" t="s">
        <v>427</v>
      </c>
      <c r="D6" s="21" t="s">
        <v>428</v>
      </c>
      <c r="E6" s="21"/>
      <c r="F6" s="21"/>
      <c r="G6" s="21" t="s">
        <v>429</v>
      </c>
      <c r="H6" s="21"/>
      <c r="I6" s="21"/>
      <c r="J6" s="21" t="s">
        <v>430</v>
      </c>
      <c r="K6" s="21"/>
      <c r="L6" s="21"/>
    </row>
    <row r="7" spans="1:13" ht="49.95" customHeight="1" x14ac:dyDescent="0.2">
      <c r="A7" s="21"/>
      <c r="B7" s="21"/>
      <c r="C7" s="21"/>
      <c r="D7" s="6" t="s">
        <v>431</v>
      </c>
      <c r="E7" s="6" t="s">
        <v>432</v>
      </c>
      <c r="F7" s="6" t="s">
        <v>433</v>
      </c>
      <c r="G7" s="6" t="s">
        <v>431</v>
      </c>
      <c r="H7" s="6" t="s">
        <v>432</v>
      </c>
      <c r="I7" s="6" t="s">
        <v>434</v>
      </c>
      <c r="J7" s="6" t="s">
        <v>431</v>
      </c>
      <c r="K7" s="6" t="s">
        <v>432</v>
      </c>
      <c r="L7" s="6" t="s">
        <v>435</v>
      </c>
    </row>
    <row r="8" spans="1:13" ht="25.05" customHeight="1" x14ac:dyDescent="0.2">
      <c r="A8" s="6" t="s">
        <v>234</v>
      </c>
      <c r="B8" s="6" t="s">
        <v>331</v>
      </c>
      <c r="C8" s="6" t="s">
        <v>332</v>
      </c>
      <c r="D8" s="6" t="s">
        <v>333</v>
      </c>
      <c r="E8" s="6" t="s">
        <v>334</v>
      </c>
      <c r="F8" s="6" t="s">
        <v>335</v>
      </c>
      <c r="G8" s="6" t="s">
        <v>336</v>
      </c>
      <c r="H8" s="6" t="s">
        <v>337</v>
      </c>
      <c r="I8" s="6" t="s">
        <v>419</v>
      </c>
      <c r="J8" s="6" t="s">
        <v>403</v>
      </c>
      <c r="K8" s="6" t="s">
        <v>407</v>
      </c>
      <c r="L8" s="6" t="s">
        <v>386</v>
      </c>
    </row>
    <row r="9" spans="1:13" ht="25.05" customHeight="1" x14ac:dyDescent="0.2">
      <c r="A9" s="6" t="s">
        <v>234</v>
      </c>
      <c r="B9" s="6" t="s">
        <v>68</v>
      </c>
      <c r="C9" s="7" t="s">
        <v>436</v>
      </c>
      <c r="D9" s="9">
        <v>12</v>
      </c>
      <c r="E9" s="9">
        <v>4501</v>
      </c>
      <c r="F9" s="9">
        <v>54012</v>
      </c>
      <c r="G9" s="9">
        <v>12</v>
      </c>
      <c r="H9" s="9">
        <v>4501</v>
      </c>
      <c r="I9" s="9">
        <v>54012</v>
      </c>
      <c r="J9" s="9">
        <v>12</v>
      </c>
      <c r="K9" s="9">
        <v>4501</v>
      </c>
      <c r="L9" s="9">
        <v>54012</v>
      </c>
    </row>
    <row r="10" spans="1:13" ht="25.05" customHeight="1" x14ac:dyDescent="0.2">
      <c r="A10" s="27" t="s">
        <v>339</v>
      </c>
      <c r="B10" s="27"/>
      <c r="C10" s="27"/>
      <c r="D10" s="10" t="s">
        <v>69</v>
      </c>
      <c r="E10" s="10" t="s">
        <v>69</v>
      </c>
      <c r="F10" s="10">
        <f>SUM(F9:F9)</f>
        <v>54012</v>
      </c>
      <c r="G10" s="10" t="s">
        <v>69</v>
      </c>
      <c r="H10" s="10" t="s">
        <v>69</v>
      </c>
      <c r="I10" s="10">
        <f>SUM(I9:I9)</f>
        <v>54012</v>
      </c>
      <c r="J10" s="10" t="s">
        <v>69</v>
      </c>
      <c r="K10" s="10" t="s">
        <v>69</v>
      </c>
      <c r="L10" s="10">
        <f>SUM(L9:L9)</f>
        <v>54012</v>
      </c>
    </row>
    <row r="11" spans="1:13" ht="15" customHeight="1" x14ac:dyDescent="0.2"/>
    <row r="12" spans="1:13" ht="25.05" customHeight="1" x14ac:dyDescent="0.2">
      <c r="A12" s="16" t="s">
        <v>437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</row>
    <row r="13" spans="1:13" ht="15" customHeight="1" x14ac:dyDescent="0.2"/>
    <row r="14" spans="1:13" ht="25.05" customHeight="1" x14ac:dyDescent="0.2">
      <c r="A14" s="16" t="s">
        <v>438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</row>
    <row r="15" spans="1:13" ht="25.05" customHeight="1" x14ac:dyDescent="0.2"/>
    <row r="16" spans="1:13" ht="49.95" customHeight="1" x14ac:dyDescent="0.2">
      <c r="A16" s="21" t="s">
        <v>227</v>
      </c>
      <c r="B16" s="21" t="s">
        <v>41</v>
      </c>
      <c r="C16" s="21" t="s">
        <v>427</v>
      </c>
      <c r="D16" s="21" t="s">
        <v>428</v>
      </c>
      <c r="E16" s="21"/>
      <c r="F16" s="21"/>
      <c r="G16" s="21" t="s">
        <v>429</v>
      </c>
      <c r="H16" s="21"/>
      <c r="I16" s="21"/>
      <c r="J16" s="21" t="s">
        <v>430</v>
      </c>
      <c r="K16" s="21"/>
      <c r="L16" s="21"/>
    </row>
    <row r="17" spans="1:12" ht="49.95" customHeight="1" x14ac:dyDescent="0.2">
      <c r="A17" s="21"/>
      <c r="B17" s="21"/>
      <c r="C17" s="21"/>
      <c r="D17" s="6" t="s">
        <v>431</v>
      </c>
      <c r="E17" s="6" t="s">
        <v>432</v>
      </c>
      <c r="F17" s="6" t="s">
        <v>433</v>
      </c>
      <c r="G17" s="6" t="s">
        <v>431</v>
      </c>
      <c r="H17" s="6" t="s">
        <v>432</v>
      </c>
      <c r="I17" s="6" t="s">
        <v>434</v>
      </c>
      <c r="J17" s="6" t="s">
        <v>431</v>
      </c>
      <c r="K17" s="6" t="s">
        <v>432</v>
      </c>
      <c r="L17" s="6" t="s">
        <v>435</v>
      </c>
    </row>
    <row r="18" spans="1:12" ht="25.05" customHeight="1" x14ac:dyDescent="0.2">
      <c r="A18" s="6" t="s">
        <v>234</v>
      </c>
      <c r="B18" s="6" t="s">
        <v>331</v>
      </c>
      <c r="C18" s="6" t="s">
        <v>332</v>
      </c>
      <c r="D18" s="6" t="s">
        <v>333</v>
      </c>
      <c r="E18" s="6" t="s">
        <v>334</v>
      </c>
      <c r="F18" s="6" t="s">
        <v>335</v>
      </c>
      <c r="G18" s="6" t="s">
        <v>336</v>
      </c>
      <c r="H18" s="6" t="s">
        <v>337</v>
      </c>
      <c r="I18" s="6" t="s">
        <v>419</v>
      </c>
      <c r="J18" s="6" t="s">
        <v>403</v>
      </c>
      <c r="K18" s="6" t="s">
        <v>407</v>
      </c>
      <c r="L18" s="6" t="s">
        <v>386</v>
      </c>
    </row>
    <row r="19" spans="1:12" ht="25.05" customHeight="1" x14ac:dyDescent="0.2">
      <c r="A19" s="6" t="s">
        <v>234</v>
      </c>
      <c r="B19" s="6" t="s">
        <v>73</v>
      </c>
      <c r="C19" s="7" t="s">
        <v>439</v>
      </c>
      <c r="D19" s="9">
        <v>12</v>
      </c>
      <c r="E19" s="9">
        <v>950.22</v>
      </c>
      <c r="F19" s="9">
        <v>11402.64</v>
      </c>
      <c r="G19" s="9">
        <v>12</v>
      </c>
      <c r="H19" s="9">
        <v>911.66666666699996</v>
      </c>
      <c r="I19" s="9">
        <v>10940.000000004</v>
      </c>
      <c r="J19" s="9">
        <v>12</v>
      </c>
      <c r="K19" s="9">
        <v>944.5</v>
      </c>
      <c r="L19" s="9">
        <v>11334</v>
      </c>
    </row>
    <row r="20" spans="1:12" ht="25.05" customHeight="1" x14ac:dyDescent="0.2">
      <c r="A20" s="6" t="s">
        <v>331</v>
      </c>
      <c r="B20" s="6" t="s">
        <v>73</v>
      </c>
      <c r="C20" s="7" t="s">
        <v>440</v>
      </c>
      <c r="D20" s="9">
        <v>12</v>
      </c>
      <c r="E20" s="9">
        <v>730382.11333333002</v>
      </c>
      <c r="F20" s="9">
        <v>8764585.3599999603</v>
      </c>
      <c r="G20" s="9">
        <v>12</v>
      </c>
      <c r="H20" s="9">
        <v>802920.66666600003</v>
      </c>
      <c r="I20" s="9">
        <v>9635047.9999919999</v>
      </c>
      <c r="J20" s="9">
        <v>12</v>
      </c>
      <c r="K20" s="9">
        <v>883554.5</v>
      </c>
      <c r="L20" s="9">
        <v>10602654</v>
      </c>
    </row>
    <row r="21" spans="1:12" ht="25.05" customHeight="1" x14ac:dyDescent="0.2">
      <c r="A21" s="27" t="s">
        <v>339</v>
      </c>
      <c r="B21" s="27"/>
      <c r="C21" s="27"/>
      <c r="D21" s="10" t="s">
        <v>69</v>
      </c>
      <c r="E21" s="10" t="s">
        <v>69</v>
      </c>
      <c r="F21" s="10">
        <f>SUM(F19:F20)</f>
        <v>8775987.9999999609</v>
      </c>
      <c r="G21" s="10" t="s">
        <v>69</v>
      </c>
      <c r="H21" s="10" t="s">
        <v>69</v>
      </c>
      <c r="I21" s="10">
        <f>SUM(I19:I20)</f>
        <v>9645987.9999920037</v>
      </c>
      <c r="J21" s="10" t="s">
        <v>69</v>
      </c>
      <c r="K21" s="10" t="s">
        <v>69</v>
      </c>
      <c r="L21" s="10">
        <f>SUM(L19:L20)</f>
        <v>10613988</v>
      </c>
    </row>
    <row r="22" spans="1:12" ht="15" customHeight="1" x14ac:dyDescent="0.2"/>
    <row r="23" spans="1:12" ht="25.05" customHeight="1" x14ac:dyDescent="0.2">
      <c r="A23" s="16" t="s">
        <v>441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</row>
    <row r="24" spans="1:12" ht="25.05" customHeight="1" x14ac:dyDescent="0.2"/>
    <row r="25" spans="1:12" ht="49.95" customHeight="1" x14ac:dyDescent="0.2">
      <c r="A25" s="21" t="s">
        <v>227</v>
      </c>
      <c r="B25" s="21" t="s">
        <v>41</v>
      </c>
      <c r="C25" s="21" t="s">
        <v>427</v>
      </c>
      <c r="D25" s="21" t="s">
        <v>428</v>
      </c>
      <c r="E25" s="21"/>
      <c r="F25" s="21"/>
      <c r="G25" s="21" t="s">
        <v>429</v>
      </c>
      <c r="H25" s="21"/>
      <c r="I25" s="21"/>
      <c r="J25" s="21" t="s">
        <v>430</v>
      </c>
      <c r="K25" s="21"/>
      <c r="L25" s="21"/>
    </row>
    <row r="26" spans="1:12" ht="49.95" customHeight="1" x14ac:dyDescent="0.2">
      <c r="A26" s="21"/>
      <c r="B26" s="21"/>
      <c r="C26" s="21"/>
      <c r="D26" s="6" t="s">
        <v>431</v>
      </c>
      <c r="E26" s="6" t="s">
        <v>432</v>
      </c>
      <c r="F26" s="6" t="s">
        <v>433</v>
      </c>
      <c r="G26" s="6" t="s">
        <v>431</v>
      </c>
      <c r="H26" s="6" t="s">
        <v>432</v>
      </c>
      <c r="I26" s="6" t="s">
        <v>434</v>
      </c>
      <c r="J26" s="6" t="s">
        <v>431</v>
      </c>
      <c r="K26" s="6" t="s">
        <v>432</v>
      </c>
      <c r="L26" s="6" t="s">
        <v>435</v>
      </c>
    </row>
    <row r="27" spans="1:12" ht="25.05" customHeight="1" x14ac:dyDescent="0.2">
      <c r="A27" s="6" t="s">
        <v>234</v>
      </c>
      <c r="B27" s="6" t="s">
        <v>331</v>
      </c>
      <c r="C27" s="6" t="s">
        <v>332</v>
      </c>
      <c r="D27" s="6" t="s">
        <v>333</v>
      </c>
      <c r="E27" s="6" t="s">
        <v>334</v>
      </c>
      <c r="F27" s="6" t="s">
        <v>335</v>
      </c>
      <c r="G27" s="6" t="s">
        <v>336</v>
      </c>
      <c r="H27" s="6" t="s">
        <v>337</v>
      </c>
      <c r="I27" s="6" t="s">
        <v>419</v>
      </c>
      <c r="J27" s="6" t="s">
        <v>403</v>
      </c>
      <c r="K27" s="6" t="s">
        <v>407</v>
      </c>
      <c r="L27" s="6" t="s">
        <v>386</v>
      </c>
    </row>
    <row r="28" spans="1:12" ht="49.95" customHeight="1" x14ac:dyDescent="0.2">
      <c r="A28" s="6" t="s">
        <v>234</v>
      </c>
      <c r="B28" s="6" t="s">
        <v>73</v>
      </c>
      <c r="C28" s="7" t="s">
        <v>442</v>
      </c>
      <c r="D28" s="9">
        <v>117</v>
      </c>
      <c r="E28" s="9">
        <v>585308.16000000003</v>
      </c>
      <c r="F28" s="9">
        <v>68481054.719999999</v>
      </c>
      <c r="G28" s="9">
        <v>117</v>
      </c>
      <c r="H28" s="9">
        <v>585935.75</v>
      </c>
      <c r="I28" s="9">
        <v>68554482.75</v>
      </c>
      <c r="J28" s="9">
        <v>117</v>
      </c>
      <c r="K28" s="9">
        <v>586544.39</v>
      </c>
      <c r="L28" s="9">
        <v>68625693.629999995</v>
      </c>
    </row>
    <row r="29" spans="1:12" ht="25.05" customHeight="1" x14ac:dyDescent="0.2">
      <c r="A29" s="6" t="s">
        <v>331</v>
      </c>
      <c r="B29" s="6" t="s">
        <v>73</v>
      </c>
      <c r="C29" s="7" t="s">
        <v>443</v>
      </c>
      <c r="D29" s="9">
        <v>12</v>
      </c>
      <c r="E29" s="9">
        <v>585308.16000000003</v>
      </c>
      <c r="F29" s="9">
        <v>7023697.9199999999</v>
      </c>
      <c r="G29" s="9">
        <v>12</v>
      </c>
      <c r="H29" s="9">
        <v>585935.75</v>
      </c>
      <c r="I29" s="9">
        <v>7031229</v>
      </c>
      <c r="J29" s="9">
        <v>12</v>
      </c>
      <c r="K29" s="9">
        <v>586544.39</v>
      </c>
      <c r="L29" s="9">
        <v>7038532.6799999997</v>
      </c>
    </row>
    <row r="30" spans="1:12" ht="49.95" customHeight="1" x14ac:dyDescent="0.2">
      <c r="A30" s="6" t="s">
        <v>332</v>
      </c>
      <c r="B30" s="6" t="s">
        <v>73</v>
      </c>
      <c r="C30" s="7" t="s">
        <v>444</v>
      </c>
      <c r="D30" s="9">
        <v>1</v>
      </c>
      <c r="E30" s="9">
        <v>9342374.0800000001</v>
      </c>
      <c r="F30" s="9">
        <v>9342374.0800000001</v>
      </c>
      <c r="G30" s="9">
        <v>1</v>
      </c>
      <c r="H30" s="9">
        <v>9348918.9499999993</v>
      </c>
      <c r="I30" s="9">
        <v>9348918.9499999993</v>
      </c>
      <c r="J30" s="9">
        <v>1</v>
      </c>
      <c r="K30" s="9">
        <v>9355639.1600000001</v>
      </c>
      <c r="L30" s="9">
        <v>9355639.1600000001</v>
      </c>
    </row>
    <row r="31" spans="1:12" ht="25.05" customHeight="1" x14ac:dyDescent="0.2">
      <c r="A31" s="6" t="s">
        <v>333</v>
      </c>
      <c r="B31" s="6" t="s">
        <v>73</v>
      </c>
      <c r="C31" s="7" t="s">
        <v>445</v>
      </c>
      <c r="D31" s="9">
        <v>22</v>
      </c>
      <c r="E31" s="9">
        <v>585308.16000000003</v>
      </c>
      <c r="F31" s="9">
        <v>12876779.52</v>
      </c>
      <c r="G31" s="9">
        <v>22</v>
      </c>
      <c r="H31" s="9">
        <v>585935.75</v>
      </c>
      <c r="I31" s="9">
        <v>12890586.5</v>
      </c>
      <c r="J31" s="9">
        <v>22</v>
      </c>
      <c r="K31" s="9">
        <v>586544.39</v>
      </c>
      <c r="L31" s="9">
        <v>12903976.58</v>
      </c>
    </row>
    <row r="32" spans="1:12" ht="25.05" customHeight="1" x14ac:dyDescent="0.2">
      <c r="A32" s="6" t="s">
        <v>334</v>
      </c>
      <c r="B32" s="6" t="s">
        <v>73</v>
      </c>
      <c r="C32" s="7" t="s">
        <v>446</v>
      </c>
      <c r="D32" s="9">
        <v>36</v>
      </c>
      <c r="E32" s="9">
        <v>585308.16000000003</v>
      </c>
      <c r="F32" s="9">
        <v>21071093.760000002</v>
      </c>
      <c r="G32" s="9">
        <v>36</v>
      </c>
      <c r="H32" s="9">
        <v>585935.75</v>
      </c>
      <c r="I32" s="9">
        <v>21093687</v>
      </c>
      <c r="J32" s="9">
        <v>36</v>
      </c>
      <c r="K32" s="9">
        <v>586544.39</v>
      </c>
      <c r="L32" s="9">
        <v>21115598.039999999</v>
      </c>
    </row>
    <row r="33" spans="1:13" ht="25.05" customHeight="1" x14ac:dyDescent="0.2">
      <c r="A33" s="27" t="s">
        <v>339</v>
      </c>
      <c r="B33" s="27"/>
      <c r="C33" s="27"/>
      <c r="D33" s="10" t="s">
        <v>69</v>
      </c>
      <c r="E33" s="10" t="s">
        <v>69</v>
      </c>
      <c r="F33" s="10">
        <f>SUM(F28:F32)</f>
        <v>118795000</v>
      </c>
      <c r="G33" s="10" t="s">
        <v>69</v>
      </c>
      <c r="H33" s="10" t="s">
        <v>69</v>
      </c>
      <c r="I33" s="10">
        <f>SUM(I28:I32)</f>
        <v>118918904.2</v>
      </c>
      <c r="J33" s="10" t="s">
        <v>69</v>
      </c>
      <c r="K33" s="10" t="s">
        <v>69</v>
      </c>
      <c r="L33" s="10">
        <f>SUM(L28:L32)</f>
        <v>119039440.09</v>
      </c>
    </row>
    <row r="34" spans="1:13" ht="15" customHeight="1" x14ac:dyDescent="0.2"/>
    <row r="35" spans="1:13" ht="25.05" customHeight="1" x14ac:dyDescent="0.2">
      <c r="A35" s="16" t="s">
        <v>447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</row>
    <row r="36" spans="1:13" ht="25.05" customHeight="1" x14ac:dyDescent="0.2"/>
    <row r="37" spans="1:13" ht="49.95" customHeight="1" x14ac:dyDescent="0.2">
      <c r="A37" s="21" t="s">
        <v>227</v>
      </c>
      <c r="B37" s="21" t="s">
        <v>41</v>
      </c>
      <c r="C37" s="21" t="s">
        <v>427</v>
      </c>
      <c r="D37" s="21" t="s">
        <v>428</v>
      </c>
      <c r="E37" s="21"/>
      <c r="F37" s="21"/>
      <c r="G37" s="21" t="s">
        <v>429</v>
      </c>
      <c r="H37" s="21"/>
      <c r="I37" s="21"/>
      <c r="J37" s="21" t="s">
        <v>430</v>
      </c>
      <c r="K37" s="21"/>
      <c r="L37" s="21"/>
    </row>
    <row r="38" spans="1:13" ht="49.95" customHeight="1" x14ac:dyDescent="0.2">
      <c r="A38" s="21"/>
      <c r="B38" s="21"/>
      <c r="C38" s="21"/>
      <c r="D38" s="6" t="s">
        <v>431</v>
      </c>
      <c r="E38" s="6" t="s">
        <v>432</v>
      </c>
      <c r="F38" s="6" t="s">
        <v>433</v>
      </c>
      <c r="G38" s="6" t="s">
        <v>431</v>
      </c>
      <c r="H38" s="6" t="s">
        <v>432</v>
      </c>
      <c r="I38" s="6" t="s">
        <v>434</v>
      </c>
      <c r="J38" s="6" t="s">
        <v>431</v>
      </c>
      <c r="K38" s="6" t="s">
        <v>432</v>
      </c>
      <c r="L38" s="6" t="s">
        <v>435</v>
      </c>
    </row>
    <row r="39" spans="1:13" ht="25.05" customHeight="1" x14ac:dyDescent="0.2">
      <c r="A39" s="6" t="s">
        <v>234</v>
      </c>
      <c r="B39" s="6" t="s">
        <v>331</v>
      </c>
      <c r="C39" s="6" t="s">
        <v>332</v>
      </c>
      <c r="D39" s="6" t="s">
        <v>333</v>
      </c>
      <c r="E39" s="6" t="s">
        <v>334</v>
      </c>
      <c r="F39" s="6" t="s">
        <v>335</v>
      </c>
      <c r="G39" s="6" t="s">
        <v>336</v>
      </c>
      <c r="H39" s="6" t="s">
        <v>337</v>
      </c>
      <c r="I39" s="6" t="s">
        <v>419</v>
      </c>
      <c r="J39" s="6" t="s">
        <v>403</v>
      </c>
      <c r="K39" s="6" t="s">
        <v>407</v>
      </c>
      <c r="L39" s="6" t="s">
        <v>386</v>
      </c>
    </row>
    <row r="40" spans="1:13" x14ac:dyDescent="0.2">
      <c r="A40" s="6" t="s">
        <v>69</v>
      </c>
      <c r="B40" s="6" t="s">
        <v>69</v>
      </c>
      <c r="C40" s="6" t="s">
        <v>69</v>
      </c>
      <c r="D40" s="6" t="s">
        <v>69</v>
      </c>
      <c r="E40" s="6" t="s">
        <v>69</v>
      </c>
      <c r="F40" s="6" t="s">
        <v>69</v>
      </c>
      <c r="G40" s="6" t="s">
        <v>69</v>
      </c>
      <c r="H40" s="6" t="s">
        <v>69</v>
      </c>
      <c r="I40" s="6" t="s">
        <v>69</v>
      </c>
      <c r="J40" s="6" t="s">
        <v>69</v>
      </c>
      <c r="K40" s="6" t="s">
        <v>69</v>
      </c>
      <c r="L40" s="6" t="s">
        <v>69</v>
      </c>
    </row>
    <row r="41" spans="1:13" ht="15" customHeight="1" x14ac:dyDescent="0.2"/>
    <row r="42" spans="1:13" ht="25.05" customHeight="1" x14ac:dyDescent="0.2">
      <c r="A42" s="16" t="s">
        <v>448</v>
      </c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</row>
    <row r="43" spans="1:13" ht="15" customHeight="1" x14ac:dyDescent="0.2"/>
    <row r="44" spans="1:13" ht="25.05" customHeight="1" x14ac:dyDescent="0.2">
      <c r="A44" s="16" t="s">
        <v>449</v>
      </c>
      <c r="B44" s="16"/>
      <c r="C44" s="16"/>
      <c r="D44" s="16"/>
      <c r="E44" s="16"/>
      <c r="F44" s="16"/>
    </row>
    <row r="45" spans="1:13" ht="25.05" customHeight="1" x14ac:dyDescent="0.2"/>
    <row r="46" spans="1:13" ht="49.95" customHeight="1" x14ac:dyDescent="0.2">
      <c r="A46" s="21" t="s">
        <v>227</v>
      </c>
      <c r="B46" s="21" t="s">
        <v>41</v>
      </c>
      <c r="C46" s="21" t="s">
        <v>427</v>
      </c>
      <c r="D46" s="6" t="s">
        <v>428</v>
      </c>
      <c r="E46" s="6" t="s">
        <v>429</v>
      </c>
      <c r="F46" s="6" t="s">
        <v>430</v>
      </c>
    </row>
    <row r="47" spans="1:13" ht="49.95" customHeight="1" x14ac:dyDescent="0.2">
      <c r="A47" s="21"/>
      <c r="B47" s="21"/>
      <c r="C47" s="21"/>
      <c r="D47" s="6" t="s">
        <v>450</v>
      </c>
      <c r="E47" s="6" t="s">
        <v>450</v>
      </c>
      <c r="F47" s="6" t="s">
        <v>450</v>
      </c>
    </row>
    <row r="48" spans="1:13" ht="25.05" customHeight="1" x14ac:dyDescent="0.2">
      <c r="A48" s="6" t="s">
        <v>234</v>
      </c>
      <c r="B48" s="6" t="s">
        <v>331</v>
      </c>
      <c r="C48" s="6" t="s">
        <v>332</v>
      </c>
      <c r="D48" s="6" t="s">
        <v>333</v>
      </c>
      <c r="E48" s="6" t="s">
        <v>334</v>
      </c>
      <c r="F48" s="6" t="s">
        <v>335</v>
      </c>
    </row>
    <row r="49" spans="1:13" x14ac:dyDescent="0.2">
      <c r="A49" s="6" t="s">
        <v>69</v>
      </c>
      <c r="B49" s="6" t="s">
        <v>69</v>
      </c>
      <c r="C49" s="6" t="s">
        <v>69</v>
      </c>
      <c r="D49" s="6" t="s">
        <v>69</v>
      </c>
      <c r="E49" s="6" t="s">
        <v>69</v>
      </c>
      <c r="F49" s="6" t="s">
        <v>69</v>
      </c>
    </row>
    <row r="50" spans="1:13" ht="15" customHeight="1" x14ac:dyDescent="0.2"/>
    <row r="51" spans="1:13" ht="25.05" customHeight="1" x14ac:dyDescent="0.2">
      <c r="A51" s="16" t="s">
        <v>451</v>
      </c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</row>
    <row r="52" spans="1:13" ht="15" customHeight="1" x14ac:dyDescent="0.2"/>
    <row r="53" spans="1:13" ht="25.05" customHeight="1" x14ac:dyDescent="0.2">
      <c r="A53" s="16" t="s">
        <v>452</v>
      </c>
      <c r="B53" s="16"/>
      <c r="C53" s="16"/>
      <c r="D53" s="16"/>
      <c r="E53" s="16"/>
      <c r="F53" s="16"/>
    </row>
    <row r="54" spans="1:13" ht="25.05" customHeight="1" x14ac:dyDescent="0.2"/>
    <row r="55" spans="1:13" ht="49.95" customHeight="1" x14ac:dyDescent="0.2">
      <c r="A55" s="21" t="s">
        <v>227</v>
      </c>
      <c r="B55" s="21" t="s">
        <v>41</v>
      </c>
      <c r="C55" s="21" t="s">
        <v>427</v>
      </c>
      <c r="D55" s="6" t="s">
        <v>428</v>
      </c>
      <c r="E55" s="6" t="s">
        <v>429</v>
      </c>
      <c r="F55" s="6" t="s">
        <v>430</v>
      </c>
    </row>
    <row r="56" spans="1:13" ht="49.95" customHeight="1" x14ac:dyDescent="0.2">
      <c r="A56" s="21"/>
      <c r="B56" s="21"/>
      <c r="C56" s="21"/>
      <c r="D56" s="6" t="s">
        <v>450</v>
      </c>
      <c r="E56" s="6" t="s">
        <v>450</v>
      </c>
      <c r="F56" s="6" t="s">
        <v>450</v>
      </c>
    </row>
    <row r="57" spans="1:13" ht="25.05" customHeight="1" x14ac:dyDescent="0.2">
      <c r="A57" s="6" t="s">
        <v>234</v>
      </c>
      <c r="B57" s="6" t="s">
        <v>331</v>
      </c>
      <c r="C57" s="6" t="s">
        <v>332</v>
      </c>
      <c r="D57" s="6" t="s">
        <v>333</v>
      </c>
      <c r="E57" s="6" t="s">
        <v>334</v>
      </c>
      <c r="F57" s="6" t="s">
        <v>335</v>
      </c>
    </row>
    <row r="58" spans="1:13" ht="25.05" customHeight="1" x14ac:dyDescent="0.2">
      <c r="A58" s="6" t="s">
        <v>234</v>
      </c>
      <c r="B58" s="6" t="s">
        <v>83</v>
      </c>
      <c r="C58" s="7" t="s">
        <v>453</v>
      </c>
      <c r="D58" s="9">
        <v>1093680</v>
      </c>
      <c r="E58" s="9">
        <v>0</v>
      </c>
      <c r="F58" s="9">
        <v>0</v>
      </c>
    </row>
    <row r="59" spans="1:13" ht="25.05" customHeight="1" x14ac:dyDescent="0.2">
      <c r="A59" s="6" t="s">
        <v>331</v>
      </c>
      <c r="B59" s="6" t="s">
        <v>83</v>
      </c>
      <c r="C59" s="7" t="s">
        <v>454</v>
      </c>
      <c r="D59" s="9">
        <v>372000</v>
      </c>
      <c r="E59" s="9">
        <v>0</v>
      </c>
      <c r="F59" s="9">
        <v>0</v>
      </c>
    </row>
    <row r="60" spans="1:13" ht="25.05" customHeight="1" x14ac:dyDescent="0.2">
      <c r="A60" s="6" t="s">
        <v>332</v>
      </c>
      <c r="B60" s="6" t="s">
        <v>83</v>
      </c>
      <c r="C60" s="7" t="s">
        <v>455</v>
      </c>
      <c r="D60" s="9">
        <v>299000</v>
      </c>
      <c r="E60" s="9">
        <v>0</v>
      </c>
      <c r="F60" s="9">
        <v>0</v>
      </c>
    </row>
    <row r="61" spans="1:13" ht="25.05" customHeight="1" x14ac:dyDescent="0.2">
      <c r="A61" s="27" t="s">
        <v>339</v>
      </c>
      <c r="B61" s="27"/>
      <c r="C61" s="27"/>
      <c r="D61" s="10">
        <f>SUM(D58:D60)</f>
        <v>1764680</v>
      </c>
      <c r="E61" s="10">
        <f>SUM(E58:E60)</f>
        <v>0</v>
      </c>
      <c r="F61" s="10">
        <f>SUM(F58:F60)</f>
        <v>0</v>
      </c>
    </row>
    <row r="62" spans="1:13" ht="15" customHeight="1" x14ac:dyDescent="0.2"/>
    <row r="63" spans="1:13" ht="25.05" customHeight="1" x14ac:dyDescent="0.2">
      <c r="A63" s="16" t="s">
        <v>456</v>
      </c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</row>
    <row r="64" spans="1:13" ht="15" customHeight="1" x14ac:dyDescent="0.2"/>
    <row r="65" spans="1:12" ht="25.05" customHeight="1" x14ac:dyDescent="0.2">
      <c r="A65" s="16" t="s">
        <v>457</v>
      </c>
      <c r="B65" s="16"/>
      <c r="C65" s="16"/>
      <c r="D65" s="16"/>
      <c r="E65" s="16"/>
      <c r="F65" s="16"/>
    </row>
    <row r="66" spans="1:12" ht="25.05" customHeight="1" x14ac:dyDescent="0.2"/>
    <row r="67" spans="1:12" ht="49.95" customHeight="1" x14ac:dyDescent="0.2">
      <c r="A67" s="21" t="s">
        <v>227</v>
      </c>
      <c r="B67" s="21" t="s">
        <v>41</v>
      </c>
      <c r="C67" s="21" t="s">
        <v>427</v>
      </c>
      <c r="D67" s="6" t="s">
        <v>428</v>
      </c>
      <c r="E67" s="6" t="s">
        <v>429</v>
      </c>
      <c r="F67" s="6" t="s">
        <v>430</v>
      </c>
    </row>
    <row r="68" spans="1:12" ht="49.95" customHeight="1" x14ac:dyDescent="0.2">
      <c r="A68" s="21"/>
      <c r="B68" s="21"/>
      <c r="C68" s="21"/>
      <c r="D68" s="6" t="s">
        <v>450</v>
      </c>
      <c r="E68" s="6" t="s">
        <v>450</v>
      </c>
      <c r="F68" s="6" t="s">
        <v>450</v>
      </c>
    </row>
    <row r="69" spans="1:12" ht="25.05" customHeight="1" x14ac:dyDescent="0.2">
      <c r="A69" s="6" t="s">
        <v>234</v>
      </c>
      <c r="B69" s="6" t="s">
        <v>331</v>
      </c>
      <c r="C69" s="6" t="s">
        <v>332</v>
      </c>
      <c r="D69" s="6" t="s">
        <v>333</v>
      </c>
      <c r="E69" s="6" t="s">
        <v>334</v>
      </c>
      <c r="F69" s="6" t="s">
        <v>335</v>
      </c>
    </row>
    <row r="70" spans="1:12" x14ac:dyDescent="0.2">
      <c r="A70" s="6" t="s">
        <v>69</v>
      </c>
      <c r="B70" s="6" t="s">
        <v>69</v>
      </c>
      <c r="C70" s="6" t="s">
        <v>69</v>
      </c>
      <c r="D70" s="6" t="s">
        <v>69</v>
      </c>
      <c r="E70" s="6" t="s">
        <v>69</v>
      </c>
      <c r="F70" s="6" t="s">
        <v>69</v>
      </c>
    </row>
    <row r="71" spans="1:12" ht="15" customHeight="1" x14ac:dyDescent="0.2"/>
    <row r="72" spans="1:12" ht="25.05" customHeight="1" x14ac:dyDescent="0.2">
      <c r="A72" s="16" t="s">
        <v>458</v>
      </c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</row>
    <row r="73" spans="1:12" ht="25.05" customHeight="1" x14ac:dyDescent="0.2"/>
    <row r="74" spans="1:12" ht="49.95" customHeight="1" x14ac:dyDescent="0.2">
      <c r="A74" s="21" t="s">
        <v>227</v>
      </c>
      <c r="B74" s="21" t="s">
        <v>41</v>
      </c>
      <c r="C74" s="21" t="s">
        <v>427</v>
      </c>
      <c r="D74" s="21" t="s">
        <v>428</v>
      </c>
      <c r="E74" s="21"/>
      <c r="F74" s="21"/>
      <c r="G74" s="21" t="s">
        <v>429</v>
      </c>
      <c r="H74" s="21"/>
      <c r="I74" s="21"/>
      <c r="J74" s="21" t="s">
        <v>430</v>
      </c>
      <c r="K74" s="21"/>
      <c r="L74" s="21"/>
    </row>
    <row r="75" spans="1:12" ht="49.95" customHeight="1" x14ac:dyDescent="0.2">
      <c r="A75" s="21"/>
      <c r="B75" s="21"/>
      <c r="C75" s="21"/>
      <c r="D75" s="6" t="s">
        <v>459</v>
      </c>
      <c r="E75" s="6" t="s">
        <v>460</v>
      </c>
      <c r="F75" s="6" t="s">
        <v>461</v>
      </c>
      <c r="G75" s="6" t="s">
        <v>459</v>
      </c>
      <c r="H75" s="6" t="s">
        <v>460</v>
      </c>
      <c r="I75" s="6" t="s">
        <v>462</v>
      </c>
      <c r="J75" s="6" t="s">
        <v>459</v>
      </c>
      <c r="K75" s="6" t="s">
        <v>460</v>
      </c>
      <c r="L75" s="6" t="s">
        <v>463</v>
      </c>
    </row>
    <row r="76" spans="1:12" ht="25.05" customHeight="1" x14ac:dyDescent="0.2">
      <c r="A76" s="6" t="s">
        <v>234</v>
      </c>
      <c r="B76" s="6" t="s">
        <v>331</v>
      </c>
      <c r="C76" s="6" t="s">
        <v>332</v>
      </c>
      <c r="D76" s="6" t="s">
        <v>333</v>
      </c>
      <c r="E76" s="6" t="s">
        <v>334</v>
      </c>
      <c r="F76" s="6" t="s">
        <v>335</v>
      </c>
      <c r="G76" s="6" t="s">
        <v>336</v>
      </c>
      <c r="H76" s="6" t="s">
        <v>337</v>
      </c>
      <c r="I76" s="6" t="s">
        <v>419</v>
      </c>
      <c r="J76" s="6" t="s">
        <v>403</v>
      </c>
      <c r="K76" s="6" t="s">
        <v>407</v>
      </c>
      <c r="L76" s="6" t="s">
        <v>386</v>
      </c>
    </row>
    <row r="77" spans="1:12" ht="25.05" customHeight="1" x14ac:dyDescent="0.2">
      <c r="A77" s="6" t="s">
        <v>234</v>
      </c>
      <c r="B77" s="6" t="s">
        <v>464</v>
      </c>
      <c r="C77" s="7" t="s">
        <v>465</v>
      </c>
      <c r="D77" s="9">
        <v>4</v>
      </c>
      <c r="E77" s="9">
        <v>-7500</v>
      </c>
      <c r="F77" s="9">
        <v>-30000</v>
      </c>
      <c r="G77" s="9">
        <v>4</v>
      </c>
      <c r="H77" s="9">
        <v>-5000</v>
      </c>
      <c r="I77" s="9">
        <v>-20000</v>
      </c>
      <c r="J77" s="9">
        <v>4</v>
      </c>
      <c r="K77" s="9">
        <v>-5000</v>
      </c>
      <c r="L77" s="9">
        <v>-20000</v>
      </c>
    </row>
    <row r="78" spans="1:12" ht="25.05" customHeight="1" x14ac:dyDescent="0.2">
      <c r="A78" s="27" t="s">
        <v>339</v>
      </c>
      <c r="B78" s="27"/>
      <c r="C78" s="27"/>
      <c r="D78" s="10" t="s">
        <v>69</v>
      </c>
      <c r="E78" s="10" t="s">
        <v>69</v>
      </c>
      <c r="F78" s="10">
        <f>SUM(F77:F77)</f>
        <v>-30000</v>
      </c>
      <c r="G78" s="10" t="s">
        <v>69</v>
      </c>
      <c r="H78" s="10" t="s">
        <v>69</v>
      </c>
      <c r="I78" s="10">
        <f>SUM(I77:I77)</f>
        <v>-20000</v>
      </c>
      <c r="J78" s="10" t="s">
        <v>69</v>
      </c>
      <c r="K78" s="10" t="s">
        <v>69</v>
      </c>
      <c r="L78" s="10">
        <f>SUM(L77:L77)</f>
        <v>-20000</v>
      </c>
    </row>
  </sheetData>
  <sheetProtection password="AE16" sheet="1" objects="1" scenarios="1"/>
  <mergeCells count="57">
    <mergeCell ref="A2:M2"/>
    <mergeCell ref="A4:L4"/>
    <mergeCell ref="A6:A7"/>
    <mergeCell ref="B6:B7"/>
    <mergeCell ref="C6:C7"/>
    <mergeCell ref="D6:F6"/>
    <mergeCell ref="G6:I6"/>
    <mergeCell ref="J6:L6"/>
    <mergeCell ref="A10:C10"/>
    <mergeCell ref="A12:M12"/>
    <mergeCell ref="A14:L14"/>
    <mergeCell ref="A16:A17"/>
    <mergeCell ref="B16:B17"/>
    <mergeCell ref="C16:C17"/>
    <mergeCell ref="D16:F16"/>
    <mergeCell ref="G16:I16"/>
    <mergeCell ref="J16:L16"/>
    <mergeCell ref="A21:C21"/>
    <mergeCell ref="A23:L23"/>
    <mergeCell ref="A25:A26"/>
    <mergeCell ref="B25:B26"/>
    <mergeCell ref="C25:C26"/>
    <mergeCell ref="D25:F25"/>
    <mergeCell ref="G25:I25"/>
    <mergeCell ref="J25:L25"/>
    <mergeCell ref="A33:C33"/>
    <mergeCell ref="A35:L35"/>
    <mergeCell ref="A37:A38"/>
    <mergeCell ref="B37:B38"/>
    <mergeCell ref="C37:C38"/>
    <mergeCell ref="D37:F37"/>
    <mergeCell ref="G37:I37"/>
    <mergeCell ref="J37:L37"/>
    <mergeCell ref="A42:M42"/>
    <mergeCell ref="A44:F44"/>
    <mergeCell ref="A46:A47"/>
    <mergeCell ref="B46:B47"/>
    <mergeCell ref="C46:C47"/>
    <mergeCell ref="A51:M51"/>
    <mergeCell ref="A53:F53"/>
    <mergeCell ref="A55:A56"/>
    <mergeCell ref="B55:B56"/>
    <mergeCell ref="C55:C56"/>
    <mergeCell ref="A61:C61"/>
    <mergeCell ref="A63:M63"/>
    <mergeCell ref="A65:F65"/>
    <mergeCell ref="A67:A68"/>
    <mergeCell ref="B67:B68"/>
    <mergeCell ref="C67:C68"/>
    <mergeCell ref="A78:C78"/>
    <mergeCell ref="A72:L72"/>
    <mergeCell ref="A74:A75"/>
    <mergeCell ref="B74:B75"/>
    <mergeCell ref="C74:C75"/>
    <mergeCell ref="D74:F74"/>
    <mergeCell ref="G74:I74"/>
    <mergeCell ref="J74:L74"/>
  </mergeCells>
  <phoneticPr fontId="0" type="noConversion"/>
  <pageMargins left="0.4" right="0.4" top="0.4" bottom="0.4" header="0.1" footer="0.1"/>
  <pageSetup paperSize="9" scale="50" fitToHeight="0" orientation="landscape" r:id="rId1"/>
  <headerFooter>
    <oddHeader>&amp;R&amp;R&amp;"Verdana,полужирный" &amp;12 &amp;K00-009</oddHeader>
    <oddFooter>&amp;L&amp;L&amp;"Verdana,Полужирный"&amp;K000000&amp;L&amp;"Verdana,Полужирный"&amp;K00-014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D6"/>
  <sheetViews>
    <sheetView workbookViewId="0"/>
  </sheetViews>
  <sheetFormatPr defaultRowHeight="10.199999999999999" x14ac:dyDescent="0.2"/>
  <cols>
    <col min="1" max="1" width="9.5" customWidth="1"/>
    <col min="2" max="2" width="38.25" customWidth="1"/>
    <col min="3" max="3" width="19.125" customWidth="1"/>
    <col min="4" max="4" width="38.25" customWidth="1"/>
  </cols>
  <sheetData>
    <row r="1" spans="1:4" ht="19.95" customHeight="1" x14ac:dyDescent="0.2"/>
    <row r="2" spans="1:4" ht="30" customHeight="1" x14ac:dyDescent="0.2">
      <c r="A2" s="18" t="s">
        <v>466</v>
      </c>
      <c r="B2" s="18"/>
      <c r="C2" s="18"/>
      <c r="D2" s="18"/>
    </row>
    <row r="3" spans="1:4" ht="19.95" customHeight="1" x14ac:dyDescent="0.2"/>
    <row r="4" spans="1:4" ht="30" customHeight="1" x14ac:dyDescent="0.2">
      <c r="A4" s="14" t="s">
        <v>467</v>
      </c>
      <c r="B4" s="14"/>
      <c r="C4" s="14"/>
      <c r="D4" s="14"/>
    </row>
    <row r="5" spans="1:4" ht="30" customHeight="1" x14ac:dyDescent="0.2">
      <c r="A5" s="1" t="s">
        <v>468</v>
      </c>
      <c r="B5" s="1" t="s">
        <v>469</v>
      </c>
      <c r="C5" s="1" t="s">
        <v>470</v>
      </c>
      <c r="D5" s="1" t="s">
        <v>471</v>
      </c>
    </row>
    <row r="6" spans="1:4" ht="19.95" customHeight="1" x14ac:dyDescent="0.2">
      <c r="A6" s="21" t="s">
        <v>472</v>
      </c>
      <c r="B6" s="21"/>
      <c r="C6" s="21"/>
      <c r="D6" s="21"/>
    </row>
  </sheetData>
  <sheetProtection password="AE16" sheet="1" objects="1" scenarios="1"/>
  <mergeCells count="3">
    <mergeCell ref="A2:D2"/>
    <mergeCell ref="A4:D4"/>
    <mergeCell ref="A6:D6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</oddHeader>
    <oddFooter>&amp;L&amp;L&amp;"Verdana,Полужирный"&amp;K000000&amp;L&amp;"Verdana,Полужирный"&amp;K00-014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ПФХД</vt:lpstr>
      <vt:lpstr>Раздел 1</vt:lpstr>
      <vt:lpstr>Детализация по КФО</vt:lpstr>
      <vt:lpstr>Раздел 2</vt:lpstr>
      <vt:lpstr>Обоснования (111)</vt:lpstr>
      <vt:lpstr>Обоснования (100,300,850)</vt:lpstr>
      <vt:lpstr>Обоснования (242,244,247)</vt:lpstr>
      <vt:lpstr>Обоснования доходов</vt:lpstr>
      <vt:lpstr>Лист согласования</vt:lpstr>
      <vt:lpstr>Протокол изменений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2023-10-02T07:48:28Z</cp:lastPrinted>
  <dcterms:modified xsi:type="dcterms:W3CDTF">2023-10-02T07:48:49Z</dcterms:modified>
</cp:coreProperties>
</file>